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cgov-my.sharepoint.com/personal/c_sanderson1_smcgov_org/Documents/CDM Transition Advisor Work/Price Transparency Files/Official Files/"/>
    </mc:Choice>
  </mc:AlternateContent>
  <xr:revisionPtr revIDLastSave="415" documentId="8_{7D495A89-622E-47EC-B66C-9C34FFA31CA2}" xr6:coauthVersionLast="47" xr6:coauthVersionMax="47" xr10:uidLastSave="{883D3F85-09F6-4ADD-BF81-0359DB21364D}"/>
  <bookViews>
    <workbookView xWindow="-28920" yWindow="-120" windowWidth="29040" windowHeight="15990" xr2:uid="{087F3680-4429-4319-BCC6-452D6548EE58}"/>
  </bookViews>
  <sheets>
    <sheet name="SHOPPABLE SERVICES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2" i="3" l="1"/>
  <c r="I251" i="3"/>
  <c r="I250" i="3"/>
  <c r="I223" i="3"/>
  <c r="I224" i="3"/>
  <c r="I225" i="3"/>
  <c r="I226" i="3"/>
  <c r="I222" i="3"/>
  <c r="I249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4" i="3"/>
</calcChain>
</file>

<file path=xl/sharedStrings.xml><?xml version="1.0" encoding="utf-8"?>
<sst xmlns="http://schemas.openxmlformats.org/spreadsheetml/2006/main" count="681" uniqueCount="598">
  <si>
    <t>ENDOVENOUS RF 1ST VEIN</t>
  </si>
  <si>
    <t>TROPONIN-T</t>
  </si>
  <si>
    <t>TSH</t>
  </si>
  <si>
    <t>URINALYSIS AUTO W/MICRO</t>
  </si>
  <si>
    <t>URIC ACID  BLOOD</t>
  </si>
  <si>
    <t>UR CREATININE RANDOM</t>
  </si>
  <si>
    <t>URINE CULTURE</t>
  </si>
  <si>
    <t>RUBELLA AB</t>
  </si>
  <si>
    <t>VITAMIN D  TOTAL</t>
  </si>
  <si>
    <t>ROUTINE VENIPUNCTURE</t>
  </si>
  <si>
    <t>WET MOUNT</t>
  </si>
  <si>
    <t>RH TYPING</t>
  </si>
  <si>
    <t>SED RATE-MANUAL</t>
  </si>
  <si>
    <t>R5 ANA SCREEN IFA</t>
  </si>
  <si>
    <t>R10 CHLAMYDIA BY NAAT</t>
  </si>
  <si>
    <t>PHENCYCLIDINE</t>
  </si>
  <si>
    <t>PREGNANCY TEST</t>
  </si>
  <si>
    <t>PROPOXYPHENE</t>
  </si>
  <si>
    <t>PROTHROMBIN TIME(PT)</t>
  </si>
  <si>
    <t>PTH  INTACT</t>
  </si>
  <si>
    <t>R10 HIV-1 AGW/HIV 1,2 AB</t>
  </si>
  <si>
    <t>PROSTATIC SPECIFIC AG</t>
  </si>
  <si>
    <t>R10 GONORRHEA BY NAAT</t>
  </si>
  <si>
    <t>R10 RPR QUANTITATIVE</t>
  </si>
  <si>
    <t>R10 SARS-COV-2, TMA</t>
  </si>
  <si>
    <t>R10 SYPHILIS EIA</t>
  </si>
  <si>
    <t>R10 VARICELLA AB (VZV)</t>
  </si>
  <si>
    <t>R3 HPV RNA HR E6/E7 TMA</t>
  </si>
  <si>
    <t>R3 PAP SMEAR SUREPATH</t>
  </si>
  <si>
    <t>R10 QUANTIFERON FOR TB</t>
  </si>
  <si>
    <t>R5 HEPATITIS B CORE AB</t>
  </si>
  <si>
    <t>H.PYLORI  STOOL ANTIGEN</t>
  </si>
  <si>
    <t>MIC ANTIBIOTIC PANEL</t>
  </si>
  <si>
    <t>FREE T4</t>
  </si>
  <si>
    <t>MICROALBUMIN W/CREAT</t>
  </si>
  <si>
    <t>FERRITIN</t>
  </si>
  <si>
    <t>MICROALBUMIN</t>
  </si>
  <si>
    <t>FOLIC ACID  SERUM</t>
  </si>
  <si>
    <t>OCCULT (I-FECAL)</t>
  </si>
  <si>
    <t>GLUCOSE BLOOD</t>
  </si>
  <si>
    <t>FREE T3</t>
  </si>
  <si>
    <t>METHAMPHETAMINE</t>
  </si>
  <si>
    <t>OXYCODONE</t>
  </si>
  <si>
    <t>HEMOGLOBIN A1C</t>
  </si>
  <si>
    <t>LACTATE (LACTIC ACID)</t>
  </si>
  <si>
    <t>CREATININE  BLD</t>
  </si>
  <si>
    <t>C-REACTIVE PROTEIN</t>
  </si>
  <si>
    <t>CPK(CK)</t>
  </si>
  <si>
    <t>HEMOGRAM W/PLT CT</t>
  </si>
  <si>
    <t>HEPATITIS B SURFACE AB</t>
  </si>
  <si>
    <t>IRON  SERUM</t>
  </si>
  <si>
    <t>LIPID PANEL</t>
  </si>
  <si>
    <t>LIPASE</t>
  </si>
  <si>
    <t>LIVER FUNCTION PANEL</t>
  </si>
  <si>
    <t>MAGNESIUM</t>
  </si>
  <si>
    <t>HEPATITIS C AB</t>
  </si>
  <si>
    <t>HEPATITIS B SURFACE AG</t>
  </si>
  <si>
    <t>IRON BINDING CAPACITY</t>
  </si>
  <si>
    <t>COMPLETE BLOOD COUNT</t>
  </si>
  <si>
    <t>METHADONE</t>
  </si>
  <si>
    <t>INFLUENZA A/B</t>
  </si>
  <si>
    <t>METABOLIC PANEL BASIC</t>
  </si>
  <si>
    <t>COMP METABOLIC PANEL</t>
  </si>
  <si>
    <t>CYANOCOBALAMIN(B12)</t>
  </si>
  <si>
    <t>COCAINE</t>
  </si>
  <si>
    <t>ANTIBODY SCREEN</t>
  </si>
  <si>
    <t>ABO BLOOD TYPING</t>
  </si>
  <si>
    <t>ACETAMINOPHEN (TYLENOL)</t>
  </si>
  <si>
    <t>ACUTE HEPATITIS PANEL</t>
  </si>
  <si>
    <t>AMPHETAMINES</t>
  </si>
  <si>
    <t>ALCOHOL  ETHYL</t>
  </si>
  <si>
    <t>BNP (NT-PROBNP)</t>
  </si>
  <si>
    <t>CBC WITH MANUAL DIFF</t>
  </si>
  <si>
    <t>CANNABINOIDS</t>
  </si>
  <si>
    <t>BENZODIAZEPINE</t>
  </si>
  <si>
    <t>BLOOD CULTURE</t>
  </si>
  <si>
    <t>BARBITUATES</t>
  </si>
  <si>
    <t>US ABDOMEN LTD</t>
  </si>
  <si>
    <t>US SCROTUM</t>
  </si>
  <si>
    <t>US KIDNEYS / RENALS</t>
  </si>
  <si>
    <t>US LEG R/O DVT LT</t>
  </si>
  <si>
    <t>US OB, 1ST TRIMESTER</t>
  </si>
  <si>
    <t>US LEG BOTH R/O DVT</t>
  </si>
  <si>
    <t>US ABDOMEN COMPLETE</t>
  </si>
  <si>
    <t>US OB, TRANSVAGINAL</t>
  </si>
  <si>
    <t>US LEG R/O DVT RT</t>
  </si>
  <si>
    <t>RIBS W PA CHEST LT</t>
  </si>
  <si>
    <t>US PELVIS LIMITED</t>
  </si>
  <si>
    <t>WRIST AP LAT &amp; OBL LT</t>
  </si>
  <si>
    <t>US PELVIS COMPLETE</t>
  </si>
  <si>
    <t>WRIST AP LAT &amp; OBL RT</t>
  </si>
  <si>
    <t>US APPENDIX</t>
  </si>
  <si>
    <t>US BREAST LT COMPLETE</t>
  </si>
  <si>
    <t>US BREAST LT LIMITED</t>
  </si>
  <si>
    <t>US BREAST RT COMPLETE</t>
  </si>
  <si>
    <t>US NECK THYROID</t>
  </si>
  <si>
    <t>TIBIA/FIBULA MIN 2 VW RT</t>
  </si>
  <si>
    <t>TOE(S) RT</t>
  </si>
  <si>
    <t>US NECK SOFT TISSUE</t>
  </si>
  <si>
    <t>TIBIA/FIBULA MIN 2 VW LT</t>
  </si>
  <si>
    <t>TOE(S) LT</t>
  </si>
  <si>
    <t>US TRANSVAGINAL (NON OB)</t>
  </si>
  <si>
    <t>CT FACE AND SINUS W CON</t>
  </si>
  <si>
    <t>CT FACE W/O CON</t>
  </si>
  <si>
    <t>FLUORO &lt; 1 HR MD</t>
  </si>
  <si>
    <t>CT CHEST W/O CON</t>
  </si>
  <si>
    <t>FINGER(S)  LT</t>
  </si>
  <si>
    <t>FINGER(S)  RT</t>
  </si>
  <si>
    <t>MAMMO DIAG RT DIGITAL</t>
  </si>
  <si>
    <t>KNEE 1 OR 2 VIEW LT</t>
  </si>
  <si>
    <t>MAMMO DIAG LT DIGITALAL</t>
  </si>
  <si>
    <t>KNEE 1 OR 2 VIEW RT</t>
  </si>
  <si>
    <t>CT SPN CERV WO CON</t>
  </si>
  <si>
    <t>MAMMO DIAG BILAT DIGITAL</t>
  </si>
  <si>
    <t>CT HEAD W/O CON</t>
  </si>
  <si>
    <t>CT SOFT TISUE NECK W CON</t>
  </si>
  <si>
    <t>KNEE COMPLETE LT</t>
  </si>
  <si>
    <t>KNEE COMPLETE RT</t>
  </si>
  <si>
    <t>CT SINUS W/O CON</t>
  </si>
  <si>
    <t>FOOT COMPLETE LT</t>
  </si>
  <si>
    <t>KNEE 3 VIEWS RT</t>
  </si>
  <si>
    <t>FOOT COMPLETE RT</t>
  </si>
  <si>
    <t>KNEE 3 VIEWS LT</t>
  </si>
  <si>
    <t>MRI-RT SHOULDER-W/O</t>
  </si>
  <si>
    <t>MRI-RT KNEE W/O</t>
  </si>
  <si>
    <t>HIP BILAT W AP PELVIS</t>
  </si>
  <si>
    <t>CT ABD &amp; PELVIS W CON</t>
  </si>
  <si>
    <t>CT ABD &amp; PELVIS W/O CON</t>
  </si>
  <si>
    <t>MRI-SPINAL-CERVICAL-W/O</t>
  </si>
  <si>
    <t>MRI-SPINAL-LUMBAR-W/O</t>
  </si>
  <si>
    <t>CT ABDOMEN W&amp;W/O CON</t>
  </si>
  <si>
    <t>MRI-LT KNEE W/O</t>
  </si>
  <si>
    <t>HIP W AP PELVIS LT</t>
  </si>
  <si>
    <t>MRI-HEAD-W/O &amp; W</t>
  </si>
  <si>
    <t>HIP W AP PELVIS RT</t>
  </si>
  <si>
    <t>MRI-HEAD-W/O</t>
  </si>
  <si>
    <t>CT CHEST W CON</t>
  </si>
  <si>
    <t>CT CHEST W CON ADDL EXAM</t>
  </si>
  <si>
    <t>CT CHEST W&amp;W/O CON</t>
  </si>
  <si>
    <t>MRI-LT SHOULDER-W/O</t>
  </si>
  <si>
    <t>BREAST CORE BX PERF  LT</t>
  </si>
  <si>
    <t>BREAST CORE BX PERF RT</t>
  </si>
  <si>
    <t>CHEST PORTABLE</t>
  </si>
  <si>
    <t>CHEST PA &amp; LATERAL</t>
  </si>
  <si>
    <t>ABDOMEN 1 VIEW</t>
  </si>
  <si>
    <t>ANKLE COMPLETE, RT</t>
  </si>
  <si>
    <t>ANKLE COMPLETE, LT</t>
  </si>
  <si>
    <t>OT TX INIT 30 MIN</t>
  </si>
  <si>
    <t>OT TX EA ADD 15 MIN</t>
  </si>
  <si>
    <t>OT MASSAGE 15 MIN</t>
  </si>
  <si>
    <t>PSYCHOTHERAPY 60 MIN</t>
  </si>
  <si>
    <t>GROUP PSYCHOTHERAPY</t>
  </si>
  <si>
    <t>PF UGI ENDO DX</t>
  </si>
  <si>
    <t>PF REMOVAL ANAL FISTULA</t>
  </si>
  <si>
    <t>PF REMOVAL IMPLANT DEEP</t>
  </si>
  <si>
    <t>PF HERNIA REPAIR W/MESH</t>
  </si>
  <si>
    <t>PF LAP INGUINAL HERNIA</t>
  </si>
  <si>
    <t>PF LAP CHOLECYSTECTOMY</t>
  </si>
  <si>
    <t>PF OP TX BIMALL ANKLE FX</t>
  </si>
  <si>
    <t>PF MASTECTOMY PARTIAL</t>
  </si>
  <si>
    <t>PF PLACE SETON</t>
  </si>
  <si>
    <t>PF VBAC DELIVERY ONLY</t>
  </si>
  <si>
    <t>PF REMOVAL EYE LESION</t>
  </si>
  <si>
    <t>VAGINAL DELIVERY ONLY</t>
  </si>
  <si>
    <t>PF CIRCUMCISION</t>
  </si>
  <si>
    <t>PF CARPAL TUNNEL SURGERY</t>
  </si>
  <si>
    <t>PF CARE MISCARRIAGE</t>
  </si>
  <si>
    <t>PF CONIZATION CERVIX</t>
  </si>
  <si>
    <t>PF CYSTOSCOPY</t>
  </si>
  <si>
    <t>PF LAP W/RMV ADNEXAL</t>
  </si>
  <si>
    <t>PF LAP W/FULGUR OR EXCIS</t>
  </si>
  <si>
    <t>PF D&amp;C AFTER DELIVERY</t>
  </si>
  <si>
    <t>PREV VISIT NEW AGE 40-64</t>
  </si>
  <si>
    <t>PREV VISIT NEW AGE 18-39</t>
  </si>
  <si>
    <t>FAMILY PSYTX W/PATIENT</t>
  </si>
  <si>
    <t>PF SIGMOIDOSCOPY DX</t>
  </si>
  <si>
    <t>PF UGI ENDO BIOPSY</t>
  </si>
  <si>
    <t>PF COLONOSCOPY W/BX</t>
  </si>
  <si>
    <t>CONSULT LEVEL 4</t>
  </si>
  <si>
    <t>36415</t>
  </si>
  <si>
    <t>30140</t>
  </si>
  <si>
    <t>49585</t>
  </si>
  <si>
    <t>49587</t>
  </si>
  <si>
    <t>49505</t>
  </si>
  <si>
    <t>29827</t>
  </si>
  <si>
    <t>58700</t>
  </si>
  <si>
    <t>65420</t>
  </si>
  <si>
    <t>66982</t>
  </si>
  <si>
    <t>20680</t>
  </si>
  <si>
    <t>46280</t>
  </si>
  <si>
    <t>46275</t>
  </si>
  <si>
    <t>52649</t>
  </si>
  <si>
    <t>43235</t>
  </si>
  <si>
    <t>43239</t>
  </si>
  <si>
    <t>46020</t>
  </si>
  <si>
    <t>29888</t>
  </si>
  <si>
    <t>30520</t>
  </si>
  <si>
    <t>29826</t>
  </si>
  <si>
    <t>29824</t>
  </si>
  <si>
    <t>29881</t>
  </si>
  <si>
    <t>52648</t>
  </si>
  <si>
    <t>52287</t>
  </si>
  <si>
    <t>52332</t>
  </si>
  <si>
    <t>52000</t>
  </si>
  <si>
    <t>52356</t>
  </si>
  <si>
    <t>58661</t>
  </si>
  <si>
    <t>58561</t>
  </si>
  <si>
    <t>58662</t>
  </si>
  <si>
    <t>58670</t>
  </si>
  <si>
    <t>49650</t>
  </si>
  <si>
    <t>47562</t>
  </si>
  <si>
    <t>44970</t>
  </si>
  <si>
    <t>19301</t>
  </si>
  <si>
    <t>23700</t>
  </si>
  <si>
    <t>66984</t>
  </si>
  <si>
    <t>36475</t>
  </si>
  <si>
    <t>45385</t>
  </si>
  <si>
    <t>45378</t>
  </si>
  <si>
    <t>49568</t>
  </si>
  <si>
    <t>19120</t>
  </si>
  <si>
    <t>19125</t>
  </si>
  <si>
    <t>11981</t>
  </si>
  <si>
    <t>36561</t>
  </si>
  <si>
    <t>26055</t>
  </si>
  <si>
    <t>52353</t>
  </si>
  <si>
    <t>27814</t>
  </si>
  <si>
    <t>58300</t>
  </si>
  <si>
    <t>27792</t>
  </si>
  <si>
    <t>64483</t>
  </si>
  <si>
    <t>45380</t>
  </si>
  <si>
    <t>64484</t>
  </si>
  <si>
    <t>57520</t>
  </si>
  <si>
    <t>58558</t>
  </si>
  <si>
    <t>50590</t>
  </si>
  <si>
    <t>64493</t>
  </si>
  <si>
    <t>64494</t>
  </si>
  <si>
    <t>62323</t>
  </si>
  <si>
    <t>38900</t>
  </si>
  <si>
    <t>59820</t>
  </si>
  <si>
    <t>64721</t>
  </si>
  <si>
    <t>38525</t>
  </si>
  <si>
    <t>54161</t>
  </si>
  <si>
    <t>45330</t>
  </si>
  <si>
    <t>45381</t>
  </si>
  <si>
    <t>84153</t>
  </si>
  <si>
    <t>81220</t>
  </si>
  <si>
    <t>83735</t>
  </si>
  <si>
    <t>85730</t>
  </si>
  <si>
    <t>83655</t>
  </si>
  <si>
    <t>80307</t>
  </si>
  <si>
    <t>81003</t>
  </si>
  <si>
    <t>84484</t>
  </si>
  <si>
    <t>84443</t>
  </si>
  <si>
    <t>87081</t>
  </si>
  <si>
    <t>81001</t>
  </si>
  <si>
    <t>84550</t>
  </si>
  <si>
    <t>82570</t>
  </si>
  <si>
    <t>86901</t>
  </si>
  <si>
    <t>87088</t>
  </si>
  <si>
    <t>86762</t>
  </si>
  <si>
    <t>82306</t>
  </si>
  <si>
    <t>87210</t>
  </si>
  <si>
    <t>85651</t>
  </si>
  <si>
    <t>86850</t>
  </si>
  <si>
    <t>86900</t>
  </si>
  <si>
    <t>86038</t>
  </si>
  <si>
    <t>87491</t>
  </si>
  <si>
    <t>81025</t>
  </si>
  <si>
    <t>85610</t>
  </si>
  <si>
    <t>83970</t>
  </si>
  <si>
    <t>87389</t>
  </si>
  <si>
    <t>87591</t>
  </si>
  <si>
    <t>86593</t>
  </si>
  <si>
    <t>U0004</t>
  </si>
  <si>
    <t>86780</t>
  </si>
  <si>
    <t>86787</t>
  </si>
  <si>
    <t>87624</t>
  </si>
  <si>
    <t>G0145</t>
  </si>
  <si>
    <t>86480</t>
  </si>
  <si>
    <t>84481</t>
  </si>
  <si>
    <t>86704</t>
  </si>
  <si>
    <t>87340</t>
  </si>
  <si>
    <t>87338</t>
  </si>
  <si>
    <t>87186</t>
  </si>
  <si>
    <t>84702</t>
  </si>
  <si>
    <t>84439</t>
  </si>
  <si>
    <t>82728</t>
  </si>
  <si>
    <t>82043</t>
  </si>
  <si>
    <t>82746</t>
  </si>
  <si>
    <t>82274</t>
  </si>
  <si>
    <t>82947</t>
  </si>
  <si>
    <t>82950</t>
  </si>
  <si>
    <t>83036</t>
  </si>
  <si>
    <t>83605</t>
  </si>
  <si>
    <t>82565</t>
  </si>
  <si>
    <t>86140</t>
  </si>
  <si>
    <t>82550</t>
  </si>
  <si>
    <t>85027</t>
  </si>
  <si>
    <t>86706</t>
  </si>
  <si>
    <t>83540</t>
  </si>
  <si>
    <t>80061</t>
  </si>
  <si>
    <t>83690</t>
  </si>
  <si>
    <t>80076</t>
  </si>
  <si>
    <t>86803</t>
  </si>
  <si>
    <t>83550</t>
  </si>
  <si>
    <t>85025</t>
  </si>
  <si>
    <t>87502</t>
  </si>
  <si>
    <t>80048</t>
  </si>
  <si>
    <t>80053</t>
  </si>
  <si>
    <t>87636</t>
  </si>
  <si>
    <t>82607</t>
  </si>
  <si>
    <t>80074</t>
  </si>
  <si>
    <t>83880</t>
  </si>
  <si>
    <t>87040</t>
  </si>
  <si>
    <t>85007</t>
  </si>
  <si>
    <t>94726</t>
  </si>
  <si>
    <t>94664</t>
  </si>
  <si>
    <t>94729</t>
  </si>
  <si>
    <t>94060</t>
  </si>
  <si>
    <t>76857</t>
  </si>
  <si>
    <t>76770</t>
  </si>
  <si>
    <t>76817</t>
  </si>
  <si>
    <t>76705</t>
  </si>
  <si>
    <t>76801</t>
  </si>
  <si>
    <t>76700</t>
  </si>
  <si>
    <t>73030</t>
  </si>
  <si>
    <t>76870</t>
  </si>
  <si>
    <t>72020</t>
  </si>
  <si>
    <t>71101</t>
  </si>
  <si>
    <t>76942</t>
  </si>
  <si>
    <t>73110</t>
  </si>
  <si>
    <t>72052</t>
  </si>
  <si>
    <t>93971</t>
  </si>
  <si>
    <t>72100</t>
  </si>
  <si>
    <t>93970</t>
  </si>
  <si>
    <t>76811</t>
  </si>
  <si>
    <t>76856</t>
  </si>
  <si>
    <t>76536</t>
  </si>
  <si>
    <t>72040</t>
  </si>
  <si>
    <t>72072</t>
  </si>
  <si>
    <t>72220</t>
  </si>
  <si>
    <t>76641</t>
  </si>
  <si>
    <t>76642</t>
  </si>
  <si>
    <t>73590</t>
  </si>
  <si>
    <t>73660</t>
  </si>
  <si>
    <t>76830</t>
  </si>
  <si>
    <t>73080</t>
  </si>
  <si>
    <t>70487</t>
  </si>
  <si>
    <t>70486</t>
  </si>
  <si>
    <t>73502</t>
  </si>
  <si>
    <t>76000</t>
  </si>
  <si>
    <t>73564</t>
  </si>
  <si>
    <t>77077</t>
  </si>
  <si>
    <t>71250</t>
  </si>
  <si>
    <t>74178</t>
  </si>
  <si>
    <t>71046</t>
  </si>
  <si>
    <t>74177</t>
  </si>
  <si>
    <t>73140</t>
  </si>
  <si>
    <t>73090</t>
  </si>
  <si>
    <t>74176</t>
  </si>
  <si>
    <t>77067</t>
  </si>
  <si>
    <t>77066</t>
  </si>
  <si>
    <t>77065</t>
  </si>
  <si>
    <t>73560</t>
  </si>
  <si>
    <t>72125</t>
  </si>
  <si>
    <t>73630</t>
  </si>
  <si>
    <t>73562</t>
  </si>
  <si>
    <t>71045</t>
  </si>
  <si>
    <t>70450</t>
  </si>
  <si>
    <t>70491</t>
  </si>
  <si>
    <t>73221</t>
  </si>
  <si>
    <t>73721</t>
  </si>
  <si>
    <t>70496</t>
  </si>
  <si>
    <t>70498</t>
  </si>
  <si>
    <t>70543</t>
  </si>
  <si>
    <t>74220</t>
  </si>
  <si>
    <t>71275</t>
  </si>
  <si>
    <t>73523</t>
  </si>
  <si>
    <t>72141</t>
  </si>
  <si>
    <t>72148</t>
  </si>
  <si>
    <t>74170</t>
  </si>
  <si>
    <t>70553</t>
  </si>
  <si>
    <t>73130</t>
  </si>
  <si>
    <t>70551</t>
  </si>
  <si>
    <t>71260</t>
  </si>
  <si>
    <t>71270</t>
  </si>
  <si>
    <t>19083</t>
  </si>
  <si>
    <t>74018</t>
  </si>
  <si>
    <t>73610</t>
  </si>
  <si>
    <t>74019</t>
  </si>
  <si>
    <t>90834</t>
  </si>
  <si>
    <t>90837</t>
  </si>
  <si>
    <t>90853</t>
  </si>
  <si>
    <t>99203</t>
  </si>
  <si>
    <t>99204</t>
  </si>
  <si>
    <t>59899</t>
  </si>
  <si>
    <t>59612</t>
  </si>
  <si>
    <t>59409</t>
  </si>
  <si>
    <t>59514</t>
  </si>
  <si>
    <t>58605</t>
  </si>
  <si>
    <t>59160</t>
  </si>
  <si>
    <t>99386</t>
  </si>
  <si>
    <t>99385</t>
  </si>
  <si>
    <t>90832</t>
  </si>
  <si>
    <t>99243</t>
  </si>
  <si>
    <t>99244</t>
  </si>
  <si>
    <t>90847</t>
  </si>
  <si>
    <t>99205</t>
  </si>
  <si>
    <t>CPT</t>
  </si>
  <si>
    <t>PARTIAL THROMBO TIME(PTT)</t>
  </si>
  <si>
    <t>URINALYSIS AUTO W/O MICRO</t>
  </si>
  <si>
    <t>93005/93010</t>
  </si>
  <si>
    <t>Electrocardiogram, routine, with interpretation and report</t>
  </si>
  <si>
    <t>OT EXERCISE THERAPY 15 MIN</t>
  </si>
  <si>
    <t>PF SCOPE SHLDR DECOMPR SUBACR</t>
  </si>
  <si>
    <t>PF SCOP KNEE MENISCECT MED/LA</t>
  </si>
  <si>
    <t>PF REPAIR INGUINAL HERNIA</t>
  </si>
  <si>
    <t>NJX INTERLAMINAR LMBR/SAC</t>
  </si>
  <si>
    <t>INTAC PSYTX, OFF, 20-30 MIN</t>
  </si>
  <si>
    <t>INTAC PSYTX, OFF, 45-50 MIN</t>
  </si>
  <si>
    <t>90846</t>
  </si>
  <si>
    <t>FAMILY PSYCHOT W/O PT PRESENT</t>
  </si>
  <si>
    <t>OFFICE/OUTPATIENT NEW LVL 3</t>
  </si>
  <si>
    <t>OFFICE/OUTPATIENT NEW LVL 4</t>
  </si>
  <si>
    <t>OFFICE/OUTPATIENT NEW LVL 5</t>
  </si>
  <si>
    <t>MAMMO SCREEN BILAT DIGITAL</t>
  </si>
  <si>
    <t>DRG</t>
  </si>
  <si>
    <t>R10 GONORR/CHLAMYDIA BY NAAT</t>
  </si>
  <si>
    <t>INFLUENZA A/B PLUS SARSCOV2</t>
  </si>
  <si>
    <t>DRUG TEST PRSMV CHEM (OPIATES</t>
  </si>
  <si>
    <t>TRICYCLIC ANTIDEPRESSANTS</t>
  </si>
  <si>
    <t>IRON &amp; IRON BINDING CAPAC</t>
  </si>
  <si>
    <t>BLOOD COUNT MANUAL DIFF WBC</t>
  </si>
  <si>
    <t>R5 PAP SMEAR SUPEPATH,W/HPV</t>
  </si>
  <si>
    <t>R10 LEAD CAPILLARY SCREEN</t>
  </si>
  <si>
    <t>GONADOTROPIN CHORIONIC-TI</t>
  </si>
  <si>
    <t>GLUCOSE TOLERANCE 1 HR 50 GM</t>
  </si>
  <si>
    <t>R5 CYSTIC FIBROSIS SCREEN</t>
  </si>
  <si>
    <t>GBS CULTURE P PATHOG SCREEN</t>
  </si>
  <si>
    <t>PT TX INC MOD PROC INIT 30 MI</t>
  </si>
  <si>
    <t>PT TX INC MOD PROC ADD 15 MIN</t>
  </si>
  <si>
    <t>PT ANY TEST MEASURE EA INIT 3</t>
  </si>
  <si>
    <t>PT EXERCISE THERAPY 15 MIN</t>
  </si>
  <si>
    <t>PT PHONE VISIT 21-30 MINS</t>
  </si>
  <si>
    <t>PT MANUAL THERAPY TECHNIQUES</t>
  </si>
  <si>
    <t>PT THERAPY GROUP 2 &gt; INDIV</t>
  </si>
  <si>
    <t>PT EVALUATION LOW COMPLEXITY</t>
  </si>
  <si>
    <t>PT EVALUATION MOD COMPLEXITY</t>
  </si>
  <si>
    <t>PT THERAPEUTIC ACTIVITY 15 MI</t>
  </si>
  <si>
    <t>OT EVAL INIT 30 MIN PLUS RPRT</t>
  </si>
  <si>
    <t>OT HOME PRGM/INSTR 15 MIN</t>
  </si>
  <si>
    <t>OT EVAL EA ADD 15 MN PLUS RPR</t>
  </si>
  <si>
    <t>ULTRASOUND THERAPY EA 15 MINS</t>
  </si>
  <si>
    <t>OT EVALUATION LOW COMPLEXITY</t>
  </si>
  <si>
    <t>OT EVALUATION MOD COMPLEXITY</t>
  </si>
  <si>
    <t>DIAGNOSTIC AUDIOLOGY EVAL</t>
  </si>
  <si>
    <t>IMPEDANCE AUDIOMETRY (BILAT)</t>
  </si>
  <si>
    <t>ELECTROACOUSTIC ANALYSIS OF H</t>
  </si>
  <si>
    <t>AUD EVAL THRESHOLD/RECOGNITIO</t>
  </si>
  <si>
    <t>HEARING THERAPY (INDIVIDUAL)</t>
  </si>
  <si>
    <t>SP SPEECH-LANG  (INDIV) 1 HR</t>
  </si>
  <si>
    <t>ASSESSMENT FOR HEARING AID</t>
  </si>
  <si>
    <t>SP SPEECH-LANG  (INDIV) 1/2HR</t>
  </si>
  <si>
    <t>SP THER SPEECH EVALUATION</t>
  </si>
  <si>
    <t>TX SPEECH LANG VOICE - IND</t>
  </si>
  <si>
    <t>PF EXC CYST/LESION BREAST</t>
  </si>
  <si>
    <t>PF EXC BREAST LESN W/RAD MRKR</t>
  </si>
  <si>
    <t>PF MANIP SHOULDER W/ANES W/FI</t>
  </si>
  <si>
    <t>PF INCISE FINGER TENDON SHEAT</t>
  </si>
  <si>
    <t>PF OP TX LATERAL MALLEO FX</t>
  </si>
  <si>
    <t>PF SCOPE AIDED ACL RPR/RECONS</t>
  </si>
  <si>
    <t>PF SCOPE SHLDR DSTL CLAVIC</t>
  </si>
  <si>
    <t>PF RESECT INFERIOR TURBINATE</t>
  </si>
  <si>
    <t>PF SEPTOPLSTY/RESECT SUBMUC</t>
  </si>
  <si>
    <t>PF INSERT TUNNEL PORT OVER 5Y</t>
  </si>
  <si>
    <t>PF OP BX/EXC LYMPH DEEP AXIL</t>
  </si>
  <si>
    <t>PF RPR HERNIA UMBIL OVER 5YRS</t>
  </si>
  <si>
    <t>PF RPR UMBILICAL HERNIA OVER</t>
  </si>
  <si>
    <t>PF LAP SURGICAL APPENDECTOMY</t>
  </si>
  <si>
    <t>PF HYSTEROSCOPY SURG W/BX</t>
  </si>
  <si>
    <t>PF CYSTOURE W/LITHOTRIPSY</t>
  </si>
  <si>
    <t>PF FRAGMENTING KIDNEY STONE</t>
  </si>
  <si>
    <t>PF CYSTOSCOPY AND TREATMENT</t>
  </si>
  <si>
    <t>PF LASER SURGERY PROSTATE</t>
  </si>
  <si>
    <t>PF INSERT INTRAUTERINE DEVICE</t>
  </si>
  <si>
    <t>PF DIVISION FALLOPIAN TUBE</t>
  </si>
  <si>
    <t>REMOVAL OF FALLOPIAN TUBE</t>
  </si>
  <si>
    <t>PF LAPAROSCOPY W/REMO LEIOMYO</t>
  </si>
  <si>
    <t>PF LAPAROSCOPY W/FULGRATION O</t>
  </si>
  <si>
    <t>PF CESAREAN DELIVERY ONLY</t>
  </si>
  <si>
    <t>PF RMV ECCR W/IOL INS 1 STAGE</t>
  </si>
  <si>
    <t>PF RMV ECCR IOL INSRT CMPLX</t>
  </si>
  <si>
    <t>CYSTOSCOPY CHEMODENERVATION</t>
  </si>
  <si>
    <t>UNLST PROC MATERN CARE&amp;DELVRY</t>
  </si>
  <si>
    <t>PF NJX DX/TX LMBR/SAC 1ST LVL</t>
  </si>
  <si>
    <t>NJX DX/THER LMBR/SAC 2ND LVL</t>
  </si>
  <si>
    <t>PF INTROPERATIVE SENTINEL NOD</t>
  </si>
  <si>
    <t>CYSTO/URETERO W/LITHOTRIPSY</t>
  </si>
  <si>
    <t>PROSTATE LASER ENUCLEATION</t>
  </si>
  <si>
    <t>PF INS NON-BIODEG DRUG IMPLNT</t>
  </si>
  <si>
    <t>PF SCOPE SHLDR ROTATOR CUF RP</t>
  </si>
  <si>
    <t>PF INJ ANES FACET JT; LUMB/SA</t>
  </si>
  <si>
    <t>PF INJ ANES EPIDURL; LUMB/SAC</t>
  </si>
  <si>
    <t>PF DIAGNOSTIC COLONOSCOPY</t>
  </si>
  <si>
    <t>PF COLONOS LESN RMVL SNARE</t>
  </si>
  <si>
    <t>PF COLONOSCOP SUBMUCOUS INJ</t>
  </si>
  <si>
    <t>CT ANGIO HEAD W POST PROCESS</t>
  </si>
  <si>
    <t>CT ANGIO NECK W POST PROCESS</t>
  </si>
  <si>
    <t>CT ABD&amp;PEL W/O CON(RENAL STON</t>
  </si>
  <si>
    <t>CT CHEST (PULMON ANGIO) W CON</t>
  </si>
  <si>
    <t>CT ABD &amp; PELVIS W&amp;W/O CON</t>
  </si>
  <si>
    <t>CHEST 1 VIEW  (AP/PA OR LAT)</t>
  </si>
  <si>
    <t>SPINE LUMB ANY SINGLE VIEW</t>
  </si>
  <si>
    <t>SPINE CERVICAL AP LAT &amp; ODONT</t>
  </si>
  <si>
    <t>SPINE CERVICAL COMPLETE W OBL</t>
  </si>
  <si>
    <t>SPINE THOR AP LAT &amp; SWIMMERS</t>
  </si>
  <si>
    <t>SPINE LUMBAR AP, LAT &amp; SPOT</t>
  </si>
  <si>
    <t>SACRUM &amp; OR COCCYX MIN 2 VIEW</t>
  </si>
  <si>
    <t>SHOULDER SERIES 2-4 VIEWS LT</t>
  </si>
  <si>
    <t>SHOULDER SERIES 2-4 VIEWS RT</t>
  </si>
  <si>
    <t>ELBOW COMPL MIN 3 VIEWS LT</t>
  </si>
  <si>
    <t>ELBOW COMPL MIN 3 VIEWS RT</t>
  </si>
  <si>
    <t>FOREARM AP &amp; LAT MIN 2 VW LT</t>
  </si>
  <si>
    <t>FOREARM AP &amp; LAT MIN 2 VW RT</t>
  </si>
  <si>
    <t>HAND PA LAT OBL MIN 3 VW LT</t>
  </si>
  <si>
    <t>HAND PA LAT OBL MIN 3 VW RT</t>
  </si>
  <si>
    <t>HANDS &amp; WRISTS BILAT AP ONLY</t>
  </si>
  <si>
    <t>KNEES BILAT AP/LAT/UPRIGHT</t>
  </si>
  <si>
    <t>ABDOMEN, COMPLETE-2/3 VIEW</t>
  </si>
  <si>
    <t>ESOPHAGRAM (BARIUM SWALLOW)</t>
  </si>
  <si>
    <t>MAMMO SCRN DIAG (MAG/SPOT) LT</t>
  </si>
  <si>
    <t>MAMMO SCRN DIAG (MAG/SPOT) RT</t>
  </si>
  <si>
    <t>MRI-ORBIT, FACE, NECK-W/0 &amp; W</t>
  </si>
  <si>
    <t>US OB, 2ND OR 3RD TRIMESTER</t>
  </si>
  <si>
    <t>US GUID BREAST CYST ASP NEED</t>
  </si>
  <si>
    <t>US GUID BREAST CYST ASP,NEED</t>
  </si>
  <si>
    <t>X4500</t>
  </si>
  <si>
    <t>X4530</t>
  </si>
  <si>
    <t>X4542</t>
  </si>
  <si>
    <t>X4526</t>
  </si>
  <si>
    <t>X4303</t>
  </si>
  <si>
    <t>V5010</t>
  </si>
  <si>
    <t>X4304</t>
  </si>
  <si>
    <t>X4301</t>
  </si>
  <si>
    <t>87491/87591</t>
  </si>
  <si>
    <t>82043/82570</t>
  </si>
  <si>
    <t>83550/83540</t>
  </si>
  <si>
    <t>85027/85007</t>
  </si>
  <si>
    <t>88175/87624</t>
  </si>
  <si>
    <t>DESCRIPTION</t>
  </si>
  <si>
    <t>CPT CODE</t>
  </si>
  <si>
    <t>CHARGE</t>
  </si>
  <si>
    <t>LABORATORY SERVICES</t>
  </si>
  <si>
    <t>RADIOLOGY SERVICES</t>
  </si>
  <si>
    <t>CONSULT LEVEL 3</t>
  </si>
  <si>
    <t>BROCH. EVAL. BEFORE AND AFTER</t>
  </si>
  <si>
    <t>CARBON MONOXIDE DIFFUSING CAP</t>
  </si>
  <si>
    <t>PULM FUNCT TST PLETHYSMOGRAP</t>
  </si>
  <si>
    <t>DEMO PT USE IN NEB/IPPB/MDI</t>
  </si>
  <si>
    <t>UTERINE AND ADNEXA PROCEDURES FOR NON-MALIGNANCY</t>
  </si>
  <si>
    <t>MAJOR JOINT REPLACEMENT</t>
  </si>
  <si>
    <t>SPINAL FUSION EXCEPT CERVICAL WITHOUT MAJOR COMPLICATION</t>
  </si>
  <si>
    <t>SPINAL FUSION EXCEPT WITHOUT MAJOR COMPLICATION</t>
  </si>
  <si>
    <t>X3908</t>
  </si>
  <si>
    <t>X3910</t>
  </si>
  <si>
    <t>X3920</t>
  </si>
  <si>
    <t>X4110</t>
  </si>
  <si>
    <t>X4112</t>
  </si>
  <si>
    <t>X4100</t>
  </si>
  <si>
    <t>X4102</t>
  </si>
  <si>
    <t>N/A</t>
  </si>
  <si>
    <t>TOTAL CHARGES</t>
  </si>
  <si>
    <t>DISCOUNTED CASH PRICE</t>
  </si>
  <si>
    <t>OUTPATIENT PULMONARY FUNCTION TEST</t>
  </si>
  <si>
    <t>OUTPATIENT ENDOSCOPY SERVICES</t>
  </si>
  <si>
    <t>DRGS</t>
  </si>
  <si>
    <t>CARDIAC VALVE AND OTHER MAJOR CARDIOTHORACIC PROCEDURES</t>
  </si>
  <si>
    <t xml:space="preserve">REMOVAL TONSILS AND ADENOI YOUGER THAN AGE 12 </t>
  </si>
  <si>
    <t>US LOWER LAARGE BOWEL USING ENDOSCOPE</t>
  </si>
  <si>
    <t>SURGICAL REMOVAL OF PROSTATE AND SURROUNDING LYMPH NODES USING AN ENDOSCOPE</t>
  </si>
  <si>
    <t>ROUTINE OBSTETRIC CARE FOR VAGINAL DELIVERY, INCLUDING PRE-AND POSTDELIVERY CARE</t>
  </si>
  <si>
    <t>ROUTINE OBSTETRIC CARE FOR CESAREAN DELIVERY, INCLUDING PRE-AND POSTDELIVERY CARE</t>
  </si>
  <si>
    <t>ROUTINE OBSTETRIC CARE FOR VAGINAL DELIVERY AFTER PRIOR CESAREAN DELIVERY INCLUDING PRE-AND POST-DELIVERY CARE</t>
  </si>
  <si>
    <t xml:space="preserve">US PREG GREATER OR EQUAL TO 14 WEEKS 0 DAYS </t>
  </si>
  <si>
    <t>OB BLOOD TEST PANEL</t>
  </si>
  <si>
    <t>INSERTION OF CATHETER INTO LEFT HEART FOR DIAGNOSIS</t>
  </si>
  <si>
    <t>SLEEP STUDY</t>
  </si>
  <si>
    <t>OUTPATIENT EKG</t>
  </si>
  <si>
    <t>OUTPATIENT CLINIC SERVICES</t>
  </si>
  <si>
    <t>OUTPATIENT REHABILATATION SERVICES</t>
  </si>
  <si>
    <t>OUTPATIENT SURGERY SERVICES</t>
  </si>
  <si>
    <t>PER DIEM RATE PER DAY FOR ACUTE INPATIENTS</t>
  </si>
  <si>
    <t xml:space="preserve"> SERVICES NOT AVAILABLE AT SAN MATEO MEDICAL CENTER</t>
  </si>
  <si>
    <t>TOTAL CHARGES*</t>
  </si>
  <si>
    <r>
      <t xml:space="preserve">* INCLUDES ALL ASSOCIATED ANCILLARY, FACILITY, AND PROFESSIONAL CHARGES
</t>
    </r>
    <r>
      <rPr>
        <vertAlign val="superscript"/>
        <sz val="11"/>
        <color theme="1"/>
        <rFont val="Wingdings 2"/>
        <family val="1"/>
        <charset val="2"/>
      </rPr>
      <t></t>
    </r>
    <r>
      <rPr>
        <sz val="11"/>
        <color theme="1"/>
        <rFont val="Calibri"/>
        <family val="2"/>
        <scheme val="minor"/>
      </rPr>
      <t>ALL LAB SERVICES INCLUDE ONE VENIPUNCTURE CHARGE PER DAY</t>
    </r>
  </si>
  <si>
    <t>HPSM MANAGED MEDI-CAL RATE</t>
  </si>
  <si>
    <t>HPSM MANAGED MEDICARE RATE</t>
  </si>
  <si>
    <r>
      <t>VENIPUNCTURE CHARGE</t>
    </r>
    <r>
      <rPr>
        <vertAlign val="superscript"/>
        <sz val="11"/>
        <color theme="1"/>
        <rFont val="Wingdings 2"/>
        <family val="1"/>
        <charset val="2"/>
      </rPr>
      <t>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</si>
</sst>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_(&quot;$&quot;* #,##0.0_);_(&quot;$&quot;* \(#,##0.0\);_(&quot;$&quot;* &quot;-&quot;??_);_(@_)"/>
    <numFmt numFmtId="166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sz val="11"/>
      <color rgb="FF333333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Wingdings 2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4">
    <xf numFmtId="0" fontId="0" fillId="0" borderId="0" xfId="0"/>
    <xf numFmtId="44" fontId="0" fillId="0" borderId="0" xfId="1" applyFont="1"/>
    <xf numFmtId="44" fontId="0" fillId="0" borderId="0" xfId="0" applyNumberFormat="1"/>
    <xf numFmtId="164" fontId="0" fillId="0" borderId="0" xfId="1" quotePrefix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49" fontId="3" fillId="2" borderId="1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4" fontId="0" fillId="0" borderId="0" xfId="1" quotePrefix="1" applyNumberFormat="1" applyFont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0" applyNumberFormat="1" applyBorder="1"/>
    <xf numFmtId="0" fontId="0" fillId="0" borderId="0" xfId="0" applyFill="1" applyAlignment="1">
      <alignment horizontal="center" vertical="center"/>
    </xf>
    <xf numFmtId="44" fontId="0" fillId="0" borderId="1" xfId="1" applyFont="1" applyBorder="1"/>
    <xf numFmtId="44" fontId="0" fillId="0" borderId="1" xfId="1" applyFont="1" applyBorder="1" applyAlignment="1">
      <alignment horizontal="right"/>
    </xf>
    <xf numFmtId="0" fontId="0" fillId="0" borderId="12" xfId="0" applyBorder="1"/>
    <xf numFmtId="0" fontId="0" fillId="0" borderId="12" xfId="0" applyBorder="1" applyAlignment="1">
      <alignment horizontal="center"/>
    </xf>
    <xf numFmtId="44" fontId="0" fillId="0" borderId="12" xfId="0" applyNumberFormat="1" applyBorder="1"/>
    <xf numFmtId="49" fontId="0" fillId="0" borderId="1" xfId="0" applyNumberFormat="1" applyBorder="1" applyAlignment="1">
      <alignment horizontal="center" vertical="center"/>
    </xf>
    <xf numFmtId="44" fontId="0" fillId="0" borderId="1" xfId="1" applyNumberFormat="1" applyFont="1" applyBorder="1" applyAlignment="1">
      <alignment horizontal="center" vertical="center"/>
    </xf>
    <xf numFmtId="44" fontId="0" fillId="0" borderId="1" xfId="1" quotePrefix="1" applyNumberFormat="1" applyFont="1" applyBorder="1" applyAlignment="1">
      <alignment horizontal="right" vertical="center"/>
    </xf>
    <xf numFmtId="44" fontId="0" fillId="0" borderId="1" xfId="0" applyNumberFormat="1" applyBorder="1" applyAlignment="1">
      <alignment horizontal="right" vertical="center"/>
    </xf>
    <xf numFmtId="44" fontId="0" fillId="0" borderId="7" xfId="1" applyNumberFormat="1" applyFont="1" applyBorder="1" applyAlignment="1">
      <alignment horizontal="center" vertical="center"/>
    </xf>
    <xf numFmtId="44" fontId="0" fillId="0" borderId="7" xfId="1" quotePrefix="1" applyNumberFormat="1" applyFont="1" applyBorder="1" applyAlignment="1">
      <alignment horizontal="right" vertical="center"/>
    </xf>
    <xf numFmtId="0" fontId="0" fillId="0" borderId="7" xfId="0" applyBorder="1"/>
    <xf numFmtId="0" fontId="0" fillId="0" borderId="7" xfId="0" applyBorder="1" applyAlignment="1">
      <alignment horizontal="center"/>
    </xf>
    <xf numFmtId="44" fontId="0" fillId="0" borderId="7" xfId="0" applyNumberFormat="1" applyBorder="1"/>
    <xf numFmtId="44" fontId="0" fillId="0" borderId="7" xfId="1" applyFont="1" applyBorder="1" applyAlignment="1">
      <alignment horizontal="right"/>
    </xf>
    <xf numFmtId="44" fontId="0" fillId="0" borderId="7" xfId="1" applyFont="1" applyBorder="1"/>
    <xf numFmtId="0" fontId="0" fillId="0" borderId="1" xfId="0" applyBorder="1" applyAlignment="1">
      <alignment horizontal="center" vertical="center"/>
    </xf>
    <xf numFmtId="164" fontId="0" fillId="0" borderId="1" xfId="1" quotePrefix="1" applyNumberFormat="1" applyFont="1" applyBorder="1" applyAlignment="1">
      <alignment horizontal="center" vertical="center"/>
    </xf>
    <xf numFmtId="44" fontId="0" fillId="0" borderId="7" xfId="1" quotePrefix="1" applyNumberFormat="1" applyFont="1" applyBorder="1" applyAlignment="1">
      <alignment horizontal="center" vertical="center"/>
    </xf>
    <xf numFmtId="44" fontId="0" fillId="0" borderId="1" xfId="1" quotePrefix="1" applyNumberFormat="1" applyFont="1" applyBorder="1" applyAlignment="1">
      <alignment horizontal="center" vertical="center"/>
    </xf>
    <xf numFmtId="44" fontId="0" fillId="0" borderId="1" xfId="1" applyNumberFormat="1" applyFont="1" applyBorder="1" applyAlignment="1">
      <alignment horizontal="right" vertical="center"/>
    </xf>
    <xf numFmtId="0" fontId="3" fillId="0" borderId="1" xfId="0" quotePrefix="1" applyFont="1" applyBorder="1" applyAlignment="1">
      <alignment horizontal="center" vertical="top"/>
    </xf>
    <xf numFmtId="44" fontId="0" fillId="0" borderId="1" xfId="1" quotePrefix="1" applyFont="1" applyBorder="1" applyAlignment="1">
      <alignment horizontal="right" vertical="center"/>
    </xf>
    <xf numFmtId="44" fontId="0" fillId="0" borderId="1" xfId="1" applyNumberFormat="1" applyFont="1" applyBorder="1" applyAlignment="1">
      <alignment vertical="center"/>
    </xf>
    <xf numFmtId="165" fontId="0" fillId="0" borderId="1" xfId="1" applyNumberFormat="1" applyFont="1" applyBorder="1"/>
    <xf numFmtId="166" fontId="0" fillId="0" borderId="1" xfId="1" applyNumberFormat="1" applyFont="1" applyBorder="1" applyAlignment="1">
      <alignment horizontal="right"/>
    </xf>
    <xf numFmtId="166" fontId="0" fillId="0" borderId="1" xfId="1" applyNumberFormat="1" applyFont="1" applyBorder="1"/>
    <xf numFmtId="166" fontId="0" fillId="0" borderId="7" xfId="1" applyNumberFormat="1" applyFont="1" applyBorder="1"/>
    <xf numFmtId="166" fontId="0" fillId="0" borderId="7" xfId="1" applyNumberFormat="1" applyFont="1" applyBorder="1" applyAlignment="1">
      <alignment horizontal="right"/>
    </xf>
    <xf numFmtId="44" fontId="0" fillId="0" borderId="1" xfId="0" applyNumberFormat="1" applyBorder="1" applyAlignment="1">
      <alignment vertical="center"/>
    </xf>
    <xf numFmtId="0" fontId="2" fillId="3" borderId="16" xfId="0" quotePrefix="1" applyFont="1" applyFill="1" applyBorder="1" applyAlignment="1">
      <alignment horizontal="left" vertical="center"/>
    </xf>
    <xf numFmtId="0" fontId="2" fillId="3" borderId="13" xfId="0" quotePrefix="1" applyFont="1" applyFill="1" applyBorder="1" applyAlignment="1">
      <alignment horizontal="left" vertical="center"/>
    </xf>
    <xf numFmtId="165" fontId="0" fillId="0" borderId="7" xfId="1" applyNumberFormat="1" applyFont="1" applyBorder="1"/>
    <xf numFmtId="44" fontId="0" fillId="0" borderId="1" xfId="1" applyFont="1" applyBorder="1" applyAlignment="1">
      <alignment horizontal="center" vertical="center"/>
    </xf>
    <xf numFmtId="0" fontId="0" fillId="0" borderId="14" xfId="0" quotePrefix="1" applyBorder="1" applyAlignment="1">
      <alignment horizontal="left" vertical="center" wrapText="1"/>
    </xf>
    <xf numFmtId="0" fontId="0" fillId="0" borderId="18" xfId="0" quotePrefix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3" borderId="19" xfId="0" quotePrefix="1" applyFont="1" applyFill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49" fontId="2" fillId="3" borderId="10" xfId="0" applyNumberFormat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left" vertical="center" wrapText="1"/>
    </xf>
    <xf numFmtId="0" fontId="0" fillId="0" borderId="10" xfId="0" applyNumberFormat="1" applyBorder="1" applyAlignment="1">
      <alignment horizontal="center" vertical="center"/>
    </xf>
    <xf numFmtId="0" fontId="0" fillId="0" borderId="20" xfId="0" quotePrefix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1" xfId="0" applyNumberFormat="1" applyBorder="1" applyAlignment="1">
      <alignment horizontal="center" vertical="center"/>
    </xf>
    <xf numFmtId="0" fontId="0" fillId="0" borderId="21" xfId="0" quotePrefix="1" applyBorder="1" applyAlignment="1">
      <alignment horizontal="left" vertical="center" wrapText="1"/>
    </xf>
    <xf numFmtId="0" fontId="0" fillId="0" borderId="22" xfId="0" quotePrefix="1" applyBorder="1" applyAlignment="1">
      <alignment horizontal="left" vertical="center" wrapText="1"/>
    </xf>
    <xf numFmtId="0" fontId="0" fillId="0" borderId="23" xfId="0" quotePrefix="1" applyBorder="1" applyAlignment="1">
      <alignment horizontal="left" vertical="center" wrapText="1"/>
    </xf>
    <xf numFmtId="44" fontId="0" fillId="0" borderId="25" xfId="0" applyNumberFormat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44" fontId="0" fillId="0" borderId="12" xfId="0" applyNumberFormat="1" applyBorder="1" applyAlignment="1">
      <alignment vertical="center"/>
    </xf>
    <xf numFmtId="44" fontId="0" fillId="0" borderId="12" xfId="1" applyNumberFormat="1" applyFont="1" applyBorder="1" applyAlignment="1">
      <alignment horizontal="right" vertical="center"/>
    </xf>
    <xf numFmtId="44" fontId="0" fillId="0" borderId="27" xfId="0" applyNumberFormat="1" applyBorder="1" applyAlignment="1">
      <alignment horizontal="right" vertical="center"/>
    </xf>
    <xf numFmtId="49" fontId="2" fillId="3" borderId="19" xfId="0" applyNumberFormat="1" applyFont="1" applyFill="1" applyBorder="1" applyAlignment="1">
      <alignment horizontal="center" vertical="center"/>
    </xf>
    <xf numFmtId="164" fontId="2" fillId="3" borderId="7" xfId="1" applyNumberFormat="1" applyFont="1" applyFill="1" applyBorder="1" applyAlignment="1">
      <alignment horizontal="center" vertical="center"/>
    </xf>
    <xf numFmtId="164" fontId="2" fillId="3" borderId="7" xfId="1" applyNumberFormat="1" applyFont="1" applyFill="1" applyBorder="1" applyAlignment="1">
      <alignment horizontal="center" vertical="center" wrapText="1"/>
    </xf>
    <xf numFmtId="0" fontId="2" fillId="3" borderId="24" xfId="0" quotePrefix="1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164" fontId="2" fillId="3" borderId="16" xfId="1" applyNumberFormat="1" applyFont="1" applyFill="1" applyBorder="1" applyAlignment="1">
      <alignment horizontal="center" vertical="center" wrapText="1"/>
    </xf>
    <xf numFmtId="164" fontId="2" fillId="3" borderId="24" xfId="1" applyNumberFormat="1" applyFont="1" applyFill="1" applyBorder="1" applyAlignment="1">
      <alignment horizontal="center" vertical="center" wrapText="1"/>
    </xf>
    <xf numFmtId="0" fontId="2" fillId="4" borderId="8" xfId="0" quotePrefix="1" applyFont="1" applyFill="1" applyBorder="1" applyAlignment="1">
      <alignment horizontal="center" vertical="center"/>
    </xf>
    <xf numFmtId="0" fontId="2" fillId="4" borderId="9" xfId="0" quotePrefix="1" applyFont="1" applyFill="1" applyBorder="1" applyAlignment="1">
      <alignment horizontal="center" vertical="center"/>
    </xf>
    <xf numFmtId="0" fontId="2" fillId="4" borderId="28" xfId="0" quotePrefix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49" fontId="2" fillId="4" borderId="9" xfId="0" applyNumberFormat="1" applyFont="1" applyFill="1" applyBorder="1" applyAlignment="1">
      <alignment horizontal="center" vertical="center"/>
    </xf>
    <xf numFmtId="49" fontId="2" fillId="4" borderId="2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0" fillId="0" borderId="19" xfId="0" applyBorder="1"/>
    <xf numFmtId="44" fontId="0" fillId="0" borderId="29" xfId="0" applyNumberFormat="1" applyBorder="1" applyAlignment="1">
      <alignment horizontal="right"/>
    </xf>
    <xf numFmtId="0" fontId="0" fillId="0" borderId="10" xfId="0" applyBorder="1"/>
    <xf numFmtId="44" fontId="0" fillId="0" borderId="25" xfId="0" applyNumberFormat="1" applyBorder="1" applyAlignment="1">
      <alignment horizontal="right"/>
    </xf>
    <xf numFmtId="0" fontId="0" fillId="0" borderId="11" xfId="0" applyBorder="1"/>
    <xf numFmtId="166" fontId="0" fillId="0" borderId="12" xfId="1" applyNumberFormat="1" applyFont="1" applyBorder="1"/>
    <xf numFmtId="166" fontId="0" fillId="0" borderId="12" xfId="1" applyNumberFormat="1" applyFont="1" applyBorder="1" applyAlignment="1">
      <alignment horizontal="right"/>
    </xf>
    <xf numFmtId="44" fontId="0" fillId="0" borderId="27" xfId="0" applyNumberFormat="1" applyBorder="1" applyAlignment="1">
      <alignment horizontal="right"/>
    </xf>
    <xf numFmtId="165" fontId="0" fillId="0" borderId="12" xfId="1" applyNumberFormat="1" applyFont="1" applyBorder="1"/>
    <xf numFmtId="49" fontId="3" fillId="2" borderId="7" xfId="0" quotePrefix="1" applyNumberFormat="1" applyFont="1" applyFill="1" applyBorder="1" applyAlignment="1">
      <alignment horizontal="center" vertical="center"/>
    </xf>
    <xf numFmtId="44" fontId="0" fillId="0" borderId="7" xfId="1" applyNumberFormat="1" applyFont="1" applyBorder="1" applyAlignment="1">
      <alignment vertical="center"/>
    </xf>
    <xf numFmtId="0" fontId="3" fillId="2" borderId="19" xfId="0" quotePrefix="1" applyFont="1" applyFill="1" applyBorder="1" applyAlignment="1">
      <alignment horizontal="center" vertical="center"/>
    </xf>
    <xf numFmtId="44" fontId="0" fillId="0" borderId="29" xfId="0" applyNumberFormat="1" applyBorder="1" applyAlignment="1">
      <alignment horizontal="right" vertical="center"/>
    </xf>
    <xf numFmtId="0" fontId="3" fillId="2" borderId="10" xfId="0" quotePrefix="1" applyFont="1" applyFill="1" applyBorder="1" applyAlignment="1">
      <alignment horizontal="center" vertical="center"/>
    </xf>
    <xf numFmtId="0" fontId="3" fillId="2" borderId="11" xfId="0" quotePrefix="1" applyFont="1" applyFill="1" applyBorder="1" applyAlignment="1">
      <alignment horizontal="center" vertical="center"/>
    </xf>
    <xf numFmtId="49" fontId="3" fillId="2" borderId="12" xfId="0" quotePrefix="1" applyNumberFormat="1" applyFont="1" applyFill="1" applyBorder="1" applyAlignment="1">
      <alignment horizontal="center" vertical="center"/>
    </xf>
    <xf numFmtId="44" fontId="0" fillId="0" borderId="12" xfId="1" applyNumberFormat="1" applyFont="1" applyBorder="1" applyAlignment="1">
      <alignment vertical="center"/>
    </xf>
    <xf numFmtId="44" fontId="0" fillId="0" borderId="12" xfId="1" applyNumberFormat="1" applyFont="1" applyBorder="1" applyAlignment="1">
      <alignment horizontal="center" vertical="center"/>
    </xf>
    <xf numFmtId="44" fontId="0" fillId="0" borderId="12" xfId="1" quotePrefix="1" applyNumberFormat="1" applyFont="1" applyBorder="1" applyAlignment="1">
      <alignment horizontal="center" vertical="center"/>
    </xf>
    <xf numFmtId="44" fontId="0" fillId="0" borderId="12" xfId="1" quotePrefix="1" applyNumberFormat="1" applyFont="1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44" fontId="0" fillId="0" borderId="12" xfId="1" applyFont="1" applyBorder="1"/>
    <xf numFmtId="44" fontId="0" fillId="0" borderId="12" xfId="1" applyFont="1" applyBorder="1" applyAlignment="1">
      <alignment horizontal="right"/>
    </xf>
    <xf numFmtId="0" fontId="0" fillId="0" borderId="27" xfId="0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44" fontId="0" fillId="0" borderId="25" xfId="1" applyNumberFormat="1" applyFont="1" applyBorder="1" applyAlignment="1">
      <alignment horizontal="right" vertical="center"/>
    </xf>
    <xf numFmtId="0" fontId="3" fillId="0" borderId="10" xfId="0" quotePrefix="1" applyFont="1" applyBorder="1" applyAlignment="1">
      <alignment horizontal="center" vertical="center"/>
    </xf>
    <xf numFmtId="0" fontId="3" fillId="0" borderId="11" xfId="0" quotePrefix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4" fontId="0" fillId="0" borderId="12" xfId="0" applyNumberFormat="1" applyBorder="1" applyAlignment="1">
      <alignment horizontal="right" vertical="center"/>
    </xf>
    <xf numFmtId="44" fontId="0" fillId="0" borderId="27" xfId="1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44" fontId="0" fillId="0" borderId="29" xfId="1" applyFont="1" applyBorder="1" applyAlignment="1">
      <alignment horizontal="right"/>
    </xf>
    <xf numFmtId="44" fontId="0" fillId="0" borderId="25" xfId="1" applyFont="1" applyBorder="1" applyAlignment="1">
      <alignment horizontal="right"/>
    </xf>
    <xf numFmtId="44" fontId="0" fillId="0" borderId="25" xfId="1" applyFont="1" applyBorder="1" applyAlignment="1">
      <alignment horizontal="center" vertical="center"/>
    </xf>
    <xf numFmtId="44" fontId="0" fillId="0" borderId="27" xfId="1" applyFont="1" applyBorder="1" applyAlignment="1">
      <alignment horizontal="right"/>
    </xf>
    <xf numFmtId="0" fontId="0" fillId="0" borderId="0" xfId="0" applyBorder="1" applyAlignment="1">
      <alignment vertical="center"/>
    </xf>
    <xf numFmtId="0" fontId="0" fillId="0" borderId="3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164" fontId="2" fillId="4" borderId="3" xfId="1" applyNumberFormat="1" applyFont="1" applyFill="1" applyBorder="1" applyAlignment="1">
      <alignment horizontal="center" vertical="center"/>
    </xf>
    <xf numFmtId="164" fontId="2" fillId="4" borderId="3" xfId="1" applyNumberFormat="1" applyFont="1" applyFill="1" applyBorder="1" applyAlignment="1">
      <alignment horizontal="center" vertical="center" wrapText="1"/>
    </xf>
    <xf numFmtId="164" fontId="2" fillId="4" borderId="4" xfId="1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8BFFC-B45F-47E0-BD4F-86C40E461F5B}">
  <dimension ref="B1:T348"/>
  <sheetViews>
    <sheetView showGridLines="0" tabSelected="1" workbookViewId="0">
      <pane ySplit="1" topLeftCell="A2" activePane="bottomLeft" state="frozen"/>
      <selection pane="bottomLeft" activeCell="B1" sqref="B1"/>
    </sheetView>
  </sheetViews>
  <sheetFormatPr defaultRowHeight="15" x14ac:dyDescent="0.25"/>
  <cols>
    <col min="1" max="1" width="1.5703125" customWidth="1"/>
    <col min="2" max="2" width="32.140625" bestFit="1" customWidth="1"/>
    <col min="3" max="3" width="16.42578125" style="11" customWidth="1"/>
    <col min="4" max="4" width="11.85546875" customWidth="1"/>
    <col min="5" max="5" width="15.140625" style="1" bestFit="1" customWidth="1"/>
    <col min="6" max="6" width="21.7109375" bestFit="1" customWidth="1"/>
    <col min="7" max="7" width="14.28515625" customWidth="1"/>
    <col min="8" max="8" width="18.28515625" style="12" customWidth="1"/>
    <col min="9" max="9" width="18" style="12" customWidth="1"/>
  </cols>
  <sheetData>
    <row r="1" spans="2:20" s="5" customFormat="1" ht="33" thickBot="1" x14ac:dyDescent="0.3">
      <c r="B1" s="153" t="s">
        <v>549</v>
      </c>
      <c r="C1" s="149" t="s">
        <v>550</v>
      </c>
      <c r="D1" s="150" t="s">
        <v>551</v>
      </c>
      <c r="E1" s="151" t="s">
        <v>597</v>
      </c>
      <c r="F1" s="151" t="s">
        <v>593</v>
      </c>
      <c r="G1" s="151" t="s">
        <v>572</v>
      </c>
      <c r="H1" s="151" t="s">
        <v>595</v>
      </c>
      <c r="I1" s="152" t="s">
        <v>596</v>
      </c>
      <c r="J1" s="147" t="s">
        <v>594</v>
      </c>
      <c r="K1" s="148"/>
      <c r="L1" s="148"/>
      <c r="M1" s="148"/>
      <c r="N1" s="148"/>
      <c r="O1" s="148"/>
      <c r="P1" s="148"/>
      <c r="Q1" s="148"/>
      <c r="R1" s="146"/>
      <c r="S1" s="146"/>
      <c r="T1" s="146"/>
    </row>
    <row r="2" spans="2:20" s="5" customFormat="1" ht="15.75" thickBot="1" x14ac:dyDescent="0.3">
      <c r="B2" s="135"/>
      <c r="C2" s="135"/>
      <c r="D2" s="136"/>
      <c r="E2" s="137"/>
      <c r="F2" s="137"/>
      <c r="G2" s="137"/>
      <c r="H2" s="137"/>
      <c r="I2" s="138"/>
    </row>
    <row r="3" spans="2:20" s="19" customFormat="1" x14ac:dyDescent="0.25">
      <c r="B3" s="139" t="s">
        <v>552</v>
      </c>
      <c r="C3" s="140"/>
      <c r="D3" s="140"/>
      <c r="E3" s="140"/>
      <c r="F3" s="140"/>
      <c r="G3" s="140"/>
      <c r="H3" s="140"/>
      <c r="I3" s="141"/>
    </row>
    <row r="4" spans="2:20" x14ac:dyDescent="0.25">
      <c r="B4" s="102" t="s">
        <v>13</v>
      </c>
      <c r="C4" s="32" t="s">
        <v>265</v>
      </c>
      <c r="D4" s="35">
        <v>7</v>
      </c>
      <c r="E4" s="35">
        <v>34</v>
      </c>
      <c r="F4" s="33">
        <f>E4+D4</f>
        <v>41</v>
      </c>
      <c r="G4" s="33">
        <v>20.5</v>
      </c>
      <c r="H4" s="34">
        <v>11.8941</v>
      </c>
      <c r="I4" s="142">
        <v>12.09</v>
      </c>
    </row>
    <row r="5" spans="2:20" x14ac:dyDescent="0.25">
      <c r="B5" s="104" t="s">
        <v>14</v>
      </c>
      <c r="C5" s="17" t="s">
        <v>266</v>
      </c>
      <c r="D5" s="20">
        <v>15</v>
      </c>
      <c r="E5" s="20">
        <v>34</v>
      </c>
      <c r="F5" s="18">
        <f t="shared" ref="F5:F68" si="0">E5+D5</f>
        <v>49</v>
      </c>
      <c r="G5" s="18">
        <v>24.5</v>
      </c>
      <c r="H5" s="21">
        <v>34.5261</v>
      </c>
      <c r="I5" s="143">
        <v>35.090000000000003</v>
      </c>
    </row>
    <row r="6" spans="2:20" x14ac:dyDescent="0.25">
      <c r="B6" s="104" t="s">
        <v>22</v>
      </c>
      <c r="C6" s="17" t="s">
        <v>271</v>
      </c>
      <c r="D6" s="20">
        <v>15</v>
      </c>
      <c r="E6" s="20">
        <v>34</v>
      </c>
      <c r="F6" s="18">
        <f t="shared" si="0"/>
        <v>49</v>
      </c>
      <c r="G6" s="18">
        <v>24.5</v>
      </c>
      <c r="H6" s="21">
        <v>34.5261</v>
      </c>
      <c r="I6" s="143">
        <v>35.090000000000003</v>
      </c>
    </row>
    <row r="7" spans="2:20" x14ac:dyDescent="0.25">
      <c r="B7" s="104" t="s">
        <v>30</v>
      </c>
      <c r="C7" s="17" t="s">
        <v>280</v>
      </c>
      <c r="D7" s="20">
        <v>15.76</v>
      </c>
      <c r="E7" s="20">
        <v>34</v>
      </c>
      <c r="F7" s="18">
        <f t="shared" si="0"/>
        <v>49.76</v>
      </c>
      <c r="G7" s="18">
        <v>24.88</v>
      </c>
      <c r="H7" s="21">
        <v>11.857200000000001</v>
      </c>
      <c r="I7" s="143">
        <v>23.04</v>
      </c>
    </row>
    <row r="8" spans="2:20" x14ac:dyDescent="0.25">
      <c r="B8" s="104" t="s">
        <v>432</v>
      </c>
      <c r="C8" s="17" t="s">
        <v>314</v>
      </c>
      <c r="D8" s="20">
        <v>18</v>
      </c>
      <c r="E8" s="20">
        <v>34</v>
      </c>
      <c r="F8" s="18">
        <f t="shared" si="0"/>
        <v>52</v>
      </c>
      <c r="G8" s="18">
        <v>26</v>
      </c>
      <c r="H8" s="21">
        <v>3.3332999999999999</v>
      </c>
      <c r="I8" s="143">
        <v>3.8</v>
      </c>
    </row>
    <row r="9" spans="2:20" x14ac:dyDescent="0.25">
      <c r="B9" s="104" t="s">
        <v>410</v>
      </c>
      <c r="C9" s="17" t="s">
        <v>250</v>
      </c>
      <c r="D9" s="20">
        <v>19</v>
      </c>
      <c r="E9" s="20">
        <v>34</v>
      </c>
      <c r="F9" s="18">
        <f t="shared" si="0"/>
        <v>53</v>
      </c>
      <c r="G9" s="18">
        <v>26.5</v>
      </c>
      <c r="H9" s="21">
        <v>2.214</v>
      </c>
      <c r="I9" s="143">
        <v>2.25</v>
      </c>
    </row>
    <row r="10" spans="2:20" x14ac:dyDescent="0.25">
      <c r="B10" s="104" t="s">
        <v>12</v>
      </c>
      <c r="C10" s="17" t="s">
        <v>262</v>
      </c>
      <c r="D10" s="20">
        <v>19</v>
      </c>
      <c r="E10" s="20">
        <v>34</v>
      </c>
      <c r="F10" s="18">
        <f t="shared" si="0"/>
        <v>53</v>
      </c>
      <c r="G10" s="18">
        <v>26.5</v>
      </c>
      <c r="H10" s="21">
        <v>2.9151000000000002</v>
      </c>
      <c r="I10" s="144" t="s">
        <v>570</v>
      </c>
    </row>
    <row r="11" spans="2:20" x14ac:dyDescent="0.25">
      <c r="B11" s="104" t="s">
        <v>3</v>
      </c>
      <c r="C11" s="17" t="s">
        <v>254</v>
      </c>
      <c r="D11" s="20">
        <v>19.5</v>
      </c>
      <c r="E11" s="20">
        <v>34</v>
      </c>
      <c r="F11" s="18">
        <f t="shared" si="0"/>
        <v>53.5</v>
      </c>
      <c r="G11" s="18">
        <v>26.75</v>
      </c>
      <c r="H11" s="21">
        <v>3.1118999999999999</v>
      </c>
      <c r="I11" s="143">
        <v>3.17</v>
      </c>
    </row>
    <row r="12" spans="2:20" x14ac:dyDescent="0.25">
      <c r="B12" s="104" t="s">
        <v>46</v>
      </c>
      <c r="C12" s="17" t="s">
        <v>295</v>
      </c>
      <c r="D12" s="20">
        <v>20</v>
      </c>
      <c r="E12" s="20">
        <v>34</v>
      </c>
      <c r="F12" s="18">
        <f t="shared" si="0"/>
        <v>54</v>
      </c>
      <c r="G12" s="18">
        <v>27</v>
      </c>
      <c r="H12" s="21">
        <v>5.0922000000000001</v>
      </c>
      <c r="I12" s="143">
        <v>5.18</v>
      </c>
    </row>
    <row r="13" spans="2:20" x14ac:dyDescent="0.25">
      <c r="B13" s="104" t="s">
        <v>39</v>
      </c>
      <c r="C13" s="17" t="s">
        <v>290</v>
      </c>
      <c r="D13" s="20">
        <v>21</v>
      </c>
      <c r="E13" s="20">
        <v>34</v>
      </c>
      <c r="F13" s="18">
        <f t="shared" si="0"/>
        <v>55</v>
      </c>
      <c r="G13" s="18">
        <v>27.5</v>
      </c>
      <c r="H13" s="21">
        <v>3.8622000000000001</v>
      </c>
      <c r="I13" s="143">
        <v>3.93</v>
      </c>
    </row>
    <row r="14" spans="2:20" x14ac:dyDescent="0.25">
      <c r="B14" s="104" t="s">
        <v>50</v>
      </c>
      <c r="C14" s="17" t="s">
        <v>299</v>
      </c>
      <c r="D14" s="20">
        <v>23</v>
      </c>
      <c r="E14" s="20">
        <v>34</v>
      </c>
      <c r="F14" s="18">
        <f t="shared" si="0"/>
        <v>57</v>
      </c>
      <c r="G14" s="18">
        <v>28.5</v>
      </c>
      <c r="H14" s="21">
        <v>6.3590999999999998</v>
      </c>
      <c r="I14" s="143">
        <v>6.47</v>
      </c>
    </row>
    <row r="15" spans="2:20" x14ac:dyDescent="0.25">
      <c r="B15" s="104" t="s">
        <v>57</v>
      </c>
      <c r="C15" s="17" t="s">
        <v>304</v>
      </c>
      <c r="D15" s="20">
        <v>23</v>
      </c>
      <c r="E15" s="20">
        <v>34</v>
      </c>
      <c r="F15" s="18">
        <f t="shared" si="0"/>
        <v>57</v>
      </c>
      <c r="G15" s="18">
        <v>28.5</v>
      </c>
      <c r="H15" s="21">
        <v>8.4747000000000003</v>
      </c>
      <c r="I15" s="143">
        <v>8.74</v>
      </c>
    </row>
    <row r="16" spans="2:20" x14ac:dyDescent="0.25">
      <c r="B16" s="104" t="s">
        <v>23</v>
      </c>
      <c r="C16" s="17" t="s">
        <v>272</v>
      </c>
      <c r="D16" s="20">
        <v>23</v>
      </c>
      <c r="E16" s="20">
        <v>34</v>
      </c>
      <c r="F16" s="18">
        <f t="shared" si="0"/>
        <v>57</v>
      </c>
      <c r="G16" s="18">
        <v>28.5</v>
      </c>
      <c r="H16" s="21">
        <v>4.3296000000000001</v>
      </c>
      <c r="I16" s="143">
        <v>4.4000000000000004</v>
      </c>
    </row>
    <row r="17" spans="2:10" x14ac:dyDescent="0.25">
      <c r="B17" s="104" t="s">
        <v>56</v>
      </c>
      <c r="C17" s="17" t="s">
        <v>281</v>
      </c>
      <c r="D17" s="20">
        <v>23</v>
      </c>
      <c r="E17" s="20">
        <v>34</v>
      </c>
      <c r="F17" s="18">
        <f t="shared" si="0"/>
        <v>57</v>
      </c>
      <c r="G17" s="18">
        <v>28.5</v>
      </c>
      <c r="H17" s="21">
        <v>10.159800000000001</v>
      </c>
      <c r="I17" s="143">
        <v>10.33</v>
      </c>
    </row>
    <row r="18" spans="2:10" x14ac:dyDescent="0.25">
      <c r="B18" s="104" t="s">
        <v>28</v>
      </c>
      <c r="C18" s="17" t="s">
        <v>277</v>
      </c>
      <c r="D18" s="20">
        <v>23</v>
      </c>
      <c r="E18" s="20">
        <v>34</v>
      </c>
      <c r="F18" s="18">
        <f t="shared" si="0"/>
        <v>57</v>
      </c>
      <c r="G18" s="18">
        <v>28.5</v>
      </c>
      <c r="H18" s="53" t="s">
        <v>570</v>
      </c>
      <c r="I18" s="143">
        <v>26.49</v>
      </c>
    </row>
    <row r="19" spans="2:10" x14ac:dyDescent="0.25">
      <c r="B19" s="104" t="s">
        <v>36</v>
      </c>
      <c r="C19" s="17" t="s">
        <v>287</v>
      </c>
      <c r="D19" s="20">
        <v>24</v>
      </c>
      <c r="E19" s="20">
        <v>34</v>
      </c>
      <c r="F19" s="18">
        <f t="shared" si="0"/>
        <v>58</v>
      </c>
      <c r="G19" s="18">
        <v>29</v>
      </c>
      <c r="H19" s="21">
        <v>5.6825999999999999</v>
      </c>
      <c r="I19" s="143">
        <v>5.78</v>
      </c>
    </row>
    <row r="20" spans="2:10" x14ac:dyDescent="0.25">
      <c r="B20" s="104" t="s">
        <v>4</v>
      </c>
      <c r="C20" s="17" t="s">
        <v>255</v>
      </c>
      <c r="D20" s="20">
        <v>24</v>
      </c>
      <c r="E20" s="20">
        <v>34</v>
      </c>
      <c r="F20" s="18">
        <f t="shared" si="0"/>
        <v>58</v>
      </c>
      <c r="G20" s="18">
        <v>29</v>
      </c>
      <c r="H20" s="21">
        <v>4.4402999999999997</v>
      </c>
      <c r="I20" s="143">
        <v>4.5199999999999996</v>
      </c>
    </row>
    <row r="21" spans="2:10" x14ac:dyDescent="0.25">
      <c r="B21" s="104" t="s">
        <v>438</v>
      </c>
      <c r="C21" s="17" t="s">
        <v>253</v>
      </c>
      <c r="D21" s="20">
        <v>24</v>
      </c>
      <c r="E21" s="20">
        <v>34</v>
      </c>
      <c r="F21" s="18">
        <f t="shared" si="0"/>
        <v>58</v>
      </c>
      <c r="G21" s="18">
        <v>29</v>
      </c>
      <c r="H21" s="21">
        <v>6.5190000000000001</v>
      </c>
      <c r="I21" s="143">
        <v>6.63</v>
      </c>
    </row>
    <row r="22" spans="2:10" x14ac:dyDescent="0.25">
      <c r="B22" s="104" t="s">
        <v>436</v>
      </c>
      <c r="C22" s="17" t="s">
        <v>291</v>
      </c>
      <c r="D22" s="20">
        <v>25</v>
      </c>
      <c r="E22" s="20">
        <v>34</v>
      </c>
      <c r="F22" s="18">
        <f t="shared" si="0"/>
        <v>59</v>
      </c>
      <c r="G22" s="18">
        <v>29.5</v>
      </c>
      <c r="H22" s="21">
        <v>4.6739999999999995</v>
      </c>
      <c r="I22" s="143">
        <v>4.75</v>
      </c>
    </row>
    <row r="23" spans="2:10" x14ac:dyDescent="0.25">
      <c r="B23" s="104" t="s">
        <v>45</v>
      </c>
      <c r="C23" s="17" t="s">
        <v>294</v>
      </c>
      <c r="D23" s="20">
        <v>27</v>
      </c>
      <c r="E23" s="20">
        <v>34</v>
      </c>
      <c r="F23" s="18">
        <f t="shared" si="0"/>
        <v>61</v>
      </c>
      <c r="G23" s="18">
        <v>30.5</v>
      </c>
      <c r="H23" s="21">
        <v>5.0306999999999995</v>
      </c>
      <c r="I23" s="143">
        <v>5.12</v>
      </c>
    </row>
    <row r="24" spans="2:10" x14ac:dyDescent="0.25">
      <c r="B24" s="104" t="s">
        <v>5</v>
      </c>
      <c r="C24" s="17" t="s">
        <v>256</v>
      </c>
      <c r="D24" s="20">
        <v>27</v>
      </c>
      <c r="E24" s="20">
        <v>34</v>
      </c>
      <c r="F24" s="18">
        <f t="shared" si="0"/>
        <v>61</v>
      </c>
      <c r="G24" s="18">
        <v>30.5</v>
      </c>
      <c r="H24" s="21">
        <v>5.0922000000000001</v>
      </c>
      <c r="I24" s="143">
        <v>5.18</v>
      </c>
    </row>
    <row r="25" spans="2:10" x14ac:dyDescent="0.25">
      <c r="B25" s="104" t="s">
        <v>48</v>
      </c>
      <c r="C25" s="17" t="s">
        <v>297</v>
      </c>
      <c r="D25" s="20">
        <v>27</v>
      </c>
      <c r="E25" s="20">
        <v>34</v>
      </c>
      <c r="F25" s="18">
        <f t="shared" si="0"/>
        <v>61</v>
      </c>
      <c r="G25" s="18">
        <v>30.5</v>
      </c>
      <c r="H25" s="21">
        <v>6.3590999999999998</v>
      </c>
      <c r="I25" s="143">
        <v>6.47</v>
      </c>
    </row>
    <row r="26" spans="2:10" x14ac:dyDescent="0.25">
      <c r="B26" s="104" t="s">
        <v>25</v>
      </c>
      <c r="C26" s="17" t="s">
        <v>274</v>
      </c>
      <c r="D26" s="20">
        <v>27</v>
      </c>
      <c r="E26" s="20">
        <v>34</v>
      </c>
      <c r="F26" s="18">
        <f t="shared" si="0"/>
        <v>61</v>
      </c>
      <c r="G26" s="18">
        <v>30.5</v>
      </c>
      <c r="H26" s="21">
        <v>13.025700000000001</v>
      </c>
      <c r="I26" s="143">
        <v>23.04</v>
      </c>
    </row>
    <row r="27" spans="2:10" x14ac:dyDescent="0.25">
      <c r="B27" s="104" t="s">
        <v>434</v>
      </c>
      <c r="C27" s="17" t="s">
        <v>248</v>
      </c>
      <c r="D27" s="20">
        <v>28</v>
      </c>
      <c r="E27" s="20">
        <v>34</v>
      </c>
      <c r="F27" s="18">
        <f t="shared" si="0"/>
        <v>62</v>
      </c>
      <c r="G27" s="18">
        <v>31</v>
      </c>
      <c r="H27" s="21">
        <v>11.9064</v>
      </c>
      <c r="I27" s="143">
        <v>23.04</v>
      </c>
    </row>
    <row r="28" spans="2:10" x14ac:dyDescent="0.25">
      <c r="B28" s="104" t="s">
        <v>427</v>
      </c>
      <c r="C28" s="17" t="s">
        <v>544</v>
      </c>
      <c r="D28" s="20">
        <v>30</v>
      </c>
      <c r="E28" s="20">
        <v>34</v>
      </c>
      <c r="F28" s="18">
        <f t="shared" si="0"/>
        <v>64</v>
      </c>
      <c r="G28" s="18">
        <v>32</v>
      </c>
      <c r="H28" s="21">
        <v>69.06</v>
      </c>
      <c r="I28" s="143">
        <v>70.180000000000007</v>
      </c>
      <c r="J28" s="1"/>
    </row>
    <row r="29" spans="2:10" x14ac:dyDescent="0.25">
      <c r="B29" s="104" t="s">
        <v>16</v>
      </c>
      <c r="C29" s="17" t="s">
        <v>267</v>
      </c>
      <c r="D29" s="20">
        <v>30</v>
      </c>
      <c r="E29" s="20">
        <v>34</v>
      </c>
      <c r="F29" s="18">
        <f t="shared" si="0"/>
        <v>64</v>
      </c>
      <c r="G29" s="18">
        <v>32</v>
      </c>
      <c r="H29" s="21">
        <v>3.444</v>
      </c>
      <c r="I29" s="143">
        <v>8.61</v>
      </c>
      <c r="J29" s="2"/>
    </row>
    <row r="30" spans="2:10" x14ac:dyDescent="0.25">
      <c r="B30" s="104" t="s">
        <v>18</v>
      </c>
      <c r="C30" s="17" t="s">
        <v>268</v>
      </c>
      <c r="D30" s="20">
        <v>30</v>
      </c>
      <c r="E30" s="20">
        <v>34</v>
      </c>
      <c r="F30" s="18">
        <f t="shared" si="0"/>
        <v>64</v>
      </c>
      <c r="G30" s="18">
        <v>32</v>
      </c>
      <c r="H30" s="21">
        <v>4.2189000000000005</v>
      </c>
      <c r="I30" s="143">
        <v>4.29</v>
      </c>
    </row>
    <row r="31" spans="2:10" x14ac:dyDescent="0.25">
      <c r="B31" s="104" t="s">
        <v>20</v>
      </c>
      <c r="C31" s="17" t="s">
        <v>270</v>
      </c>
      <c r="D31" s="20">
        <v>30</v>
      </c>
      <c r="E31" s="20">
        <v>34</v>
      </c>
      <c r="F31" s="18">
        <f t="shared" si="0"/>
        <v>64</v>
      </c>
      <c r="G31" s="18">
        <v>32</v>
      </c>
      <c r="H31" s="21">
        <v>23.689800000000002</v>
      </c>
      <c r="I31" s="143">
        <v>24.08</v>
      </c>
    </row>
    <row r="32" spans="2:10" x14ac:dyDescent="0.25">
      <c r="B32" s="104" t="s">
        <v>10</v>
      </c>
      <c r="C32" s="17" t="s">
        <v>261</v>
      </c>
      <c r="D32" s="20">
        <v>31</v>
      </c>
      <c r="E32" s="20">
        <v>34</v>
      </c>
      <c r="F32" s="18">
        <f t="shared" si="0"/>
        <v>65</v>
      </c>
      <c r="G32" s="18">
        <v>32.5</v>
      </c>
      <c r="H32" s="21">
        <v>4.3788</v>
      </c>
      <c r="I32" s="143">
        <v>5.82</v>
      </c>
    </row>
    <row r="33" spans="2:10" x14ac:dyDescent="0.25">
      <c r="B33" s="104" t="s">
        <v>9</v>
      </c>
      <c r="C33" s="17" t="s">
        <v>179</v>
      </c>
      <c r="D33" s="20">
        <v>32</v>
      </c>
      <c r="E33" s="20">
        <v>34</v>
      </c>
      <c r="F33" s="18">
        <f t="shared" si="0"/>
        <v>66</v>
      </c>
      <c r="G33" s="18">
        <v>33</v>
      </c>
      <c r="H33" s="37" t="s">
        <v>570</v>
      </c>
      <c r="I33" s="143">
        <v>8.57</v>
      </c>
    </row>
    <row r="34" spans="2:10" x14ac:dyDescent="0.25">
      <c r="B34" s="104" t="s">
        <v>409</v>
      </c>
      <c r="C34" s="17" t="s">
        <v>247</v>
      </c>
      <c r="D34" s="20">
        <v>32</v>
      </c>
      <c r="E34" s="20">
        <v>34</v>
      </c>
      <c r="F34" s="18">
        <f t="shared" si="0"/>
        <v>66</v>
      </c>
      <c r="G34" s="18">
        <v>33</v>
      </c>
      <c r="H34" s="21">
        <v>5.9039999999999999</v>
      </c>
      <c r="I34" s="143">
        <v>6.01</v>
      </c>
    </row>
    <row r="35" spans="2:10" x14ac:dyDescent="0.25">
      <c r="B35" s="104" t="s">
        <v>7</v>
      </c>
      <c r="C35" s="17" t="s">
        <v>259</v>
      </c>
      <c r="D35" s="20">
        <v>32</v>
      </c>
      <c r="E35" s="20">
        <v>34</v>
      </c>
      <c r="F35" s="18">
        <f t="shared" si="0"/>
        <v>66</v>
      </c>
      <c r="G35" s="18">
        <v>33</v>
      </c>
      <c r="H35" s="21">
        <v>14.157299999999999</v>
      </c>
      <c r="I35" s="143">
        <v>14.39</v>
      </c>
    </row>
    <row r="36" spans="2:10" x14ac:dyDescent="0.25">
      <c r="B36" s="104" t="s">
        <v>26</v>
      </c>
      <c r="C36" s="17" t="s">
        <v>275</v>
      </c>
      <c r="D36" s="20">
        <v>33</v>
      </c>
      <c r="E36" s="20">
        <v>34</v>
      </c>
      <c r="F36" s="18">
        <f t="shared" si="0"/>
        <v>67</v>
      </c>
      <c r="G36" s="18">
        <v>33.5</v>
      </c>
      <c r="H36" s="21">
        <v>12.669</v>
      </c>
      <c r="I36" s="143">
        <v>12.88</v>
      </c>
    </row>
    <row r="37" spans="2:10" x14ac:dyDescent="0.25">
      <c r="B37" s="104" t="s">
        <v>47</v>
      </c>
      <c r="C37" s="17" t="s">
        <v>296</v>
      </c>
      <c r="D37" s="20">
        <v>35</v>
      </c>
      <c r="E37" s="20">
        <v>34</v>
      </c>
      <c r="F37" s="18">
        <f t="shared" si="0"/>
        <v>69</v>
      </c>
      <c r="G37" s="18">
        <v>34.5</v>
      </c>
      <c r="H37" s="21">
        <v>6.3960000000000008</v>
      </c>
      <c r="I37" s="143">
        <v>6.51</v>
      </c>
    </row>
    <row r="38" spans="2:10" x14ac:dyDescent="0.25">
      <c r="B38" s="104" t="s">
        <v>43</v>
      </c>
      <c r="C38" s="17" t="s">
        <v>292</v>
      </c>
      <c r="D38" s="20">
        <v>36</v>
      </c>
      <c r="E38" s="20">
        <v>34</v>
      </c>
      <c r="F38" s="18">
        <f t="shared" si="0"/>
        <v>70</v>
      </c>
      <c r="G38" s="18">
        <v>35</v>
      </c>
      <c r="H38" s="21">
        <v>9.5448000000000004</v>
      </c>
      <c r="I38" s="143">
        <v>9.7100000000000009</v>
      </c>
    </row>
    <row r="39" spans="2:10" x14ac:dyDescent="0.25">
      <c r="B39" s="104" t="s">
        <v>54</v>
      </c>
      <c r="C39" s="17" t="s">
        <v>246</v>
      </c>
      <c r="D39" s="20">
        <v>36</v>
      </c>
      <c r="E39" s="20">
        <v>34</v>
      </c>
      <c r="F39" s="18">
        <f t="shared" si="0"/>
        <v>70</v>
      </c>
      <c r="G39" s="18">
        <v>35</v>
      </c>
      <c r="H39" s="21">
        <v>6.5928000000000004</v>
      </c>
      <c r="I39" s="143">
        <v>6.7</v>
      </c>
    </row>
    <row r="40" spans="2:10" x14ac:dyDescent="0.25">
      <c r="B40" s="104" t="s">
        <v>61</v>
      </c>
      <c r="C40" s="17" t="s">
        <v>307</v>
      </c>
      <c r="D40" s="20">
        <v>37</v>
      </c>
      <c r="E40" s="20">
        <v>34</v>
      </c>
      <c r="F40" s="18">
        <f t="shared" si="0"/>
        <v>71</v>
      </c>
      <c r="G40" s="18">
        <v>35.5</v>
      </c>
      <c r="H40" s="21">
        <v>8.3148</v>
      </c>
      <c r="I40" s="143">
        <v>8.4600000000000009</v>
      </c>
    </row>
    <row r="41" spans="2:10" x14ac:dyDescent="0.25">
      <c r="B41" s="104" t="s">
        <v>52</v>
      </c>
      <c r="C41" s="17" t="s">
        <v>301</v>
      </c>
      <c r="D41" s="20">
        <v>37</v>
      </c>
      <c r="E41" s="20">
        <v>34</v>
      </c>
      <c r="F41" s="18">
        <f t="shared" si="0"/>
        <v>71</v>
      </c>
      <c r="G41" s="18">
        <v>35.5</v>
      </c>
      <c r="H41" s="21">
        <v>6.7773000000000003</v>
      </c>
      <c r="I41" s="143">
        <v>6.89</v>
      </c>
    </row>
    <row r="42" spans="2:10" x14ac:dyDescent="0.25">
      <c r="B42" s="104" t="s">
        <v>49</v>
      </c>
      <c r="C42" s="17" t="s">
        <v>298</v>
      </c>
      <c r="D42" s="20">
        <v>37</v>
      </c>
      <c r="E42" s="20">
        <v>34</v>
      </c>
      <c r="F42" s="18">
        <f t="shared" si="0"/>
        <v>71</v>
      </c>
      <c r="G42" s="18">
        <v>35.5</v>
      </c>
      <c r="H42" s="21">
        <v>10.5657</v>
      </c>
      <c r="I42" s="143">
        <v>10.74</v>
      </c>
    </row>
    <row r="43" spans="2:10" x14ac:dyDescent="0.25">
      <c r="B43" s="104" t="s">
        <v>27</v>
      </c>
      <c r="C43" s="17" t="s">
        <v>276</v>
      </c>
      <c r="D43" s="20">
        <v>38.799999999999997</v>
      </c>
      <c r="E43" s="20">
        <v>34</v>
      </c>
      <c r="F43" s="18">
        <f t="shared" si="0"/>
        <v>72.8</v>
      </c>
      <c r="G43" s="18">
        <v>36.4</v>
      </c>
      <c r="H43" s="21">
        <v>34.5261</v>
      </c>
      <c r="I43" s="143">
        <v>35.090000000000003</v>
      </c>
    </row>
    <row r="44" spans="2:10" x14ac:dyDescent="0.25">
      <c r="B44" s="104" t="s">
        <v>63</v>
      </c>
      <c r="C44" s="17" t="s">
        <v>310</v>
      </c>
      <c r="D44" s="20">
        <v>40</v>
      </c>
      <c r="E44" s="20">
        <v>34</v>
      </c>
      <c r="F44" s="18">
        <f t="shared" si="0"/>
        <v>74</v>
      </c>
      <c r="G44" s="18">
        <v>37</v>
      </c>
      <c r="H44" s="21">
        <v>14.8338</v>
      </c>
      <c r="I44" s="143">
        <v>15.08</v>
      </c>
    </row>
    <row r="45" spans="2:10" x14ac:dyDescent="0.25">
      <c r="B45" s="104" t="s">
        <v>53</v>
      </c>
      <c r="C45" s="17" t="s">
        <v>302</v>
      </c>
      <c r="D45" s="20">
        <v>41</v>
      </c>
      <c r="E45" s="20">
        <v>34</v>
      </c>
      <c r="F45" s="18">
        <f t="shared" si="0"/>
        <v>75</v>
      </c>
      <c r="G45" s="18">
        <v>37.5</v>
      </c>
      <c r="H45" s="21">
        <v>7.8474000000000004</v>
      </c>
      <c r="I45" s="143">
        <v>8.17</v>
      </c>
    </row>
    <row r="46" spans="2:10" x14ac:dyDescent="0.25">
      <c r="B46" s="104" t="s">
        <v>58</v>
      </c>
      <c r="C46" s="17" t="s">
        <v>305</v>
      </c>
      <c r="D46" s="20">
        <v>41</v>
      </c>
      <c r="E46" s="20">
        <v>34</v>
      </c>
      <c r="F46" s="18">
        <f t="shared" si="0"/>
        <v>75</v>
      </c>
      <c r="G46" s="18">
        <v>37.5</v>
      </c>
      <c r="H46" s="21">
        <v>7.6383000000000001</v>
      </c>
      <c r="I46" s="143">
        <v>7.77</v>
      </c>
    </row>
    <row r="47" spans="2:10" x14ac:dyDescent="0.25">
      <c r="B47" s="104" t="s">
        <v>6</v>
      </c>
      <c r="C47" s="17" t="s">
        <v>258</v>
      </c>
      <c r="D47" s="20">
        <v>43</v>
      </c>
      <c r="E47" s="20">
        <v>34</v>
      </c>
      <c r="F47" s="18">
        <f t="shared" si="0"/>
        <v>77</v>
      </c>
      <c r="G47" s="18">
        <v>38.5</v>
      </c>
      <c r="H47" s="21">
        <v>7.4784000000000006</v>
      </c>
      <c r="I47" s="143">
        <v>8.09</v>
      </c>
    </row>
    <row r="48" spans="2:10" x14ac:dyDescent="0.25">
      <c r="B48" s="104" t="s">
        <v>72</v>
      </c>
      <c r="C48" s="17" t="s">
        <v>547</v>
      </c>
      <c r="D48" s="20">
        <v>45</v>
      </c>
      <c r="E48" s="20">
        <v>34</v>
      </c>
      <c r="F48" s="18">
        <f t="shared" si="0"/>
        <v>79</v>
      </c>
      <c r="G48" s="18">
        <v>39.5</v>
      </c>
      <c r="H48" s="21">
        <v>9.69</v>
      </c>
      <c r="I48" s="143">
        <v>10.27</v>
      </c>
      <c r="J48" s="1"/>
    </row>
    <row r="49" spans="2:10" x14ac:dyDescent="0.25">
      <c r="B49" s="104" t="s">
        <v>29</v>
      </c>
      <c r="C49" s="17" t="s">
        <v>278</v>
      </c>
      <c r="D49" s="20">
        <v>45</v>
      </c>
      <c r="E49" s="20">
        <v>34</v>
      </c>
      <c r="F49" s="18">
        <f t="shared" si="0"/>
        <v>79</v>
      </c>
      <c r="G49" s="18">
        <v>39.5</v>
      </c>
      <c r="H49" s="21">
        <v>60.983399999999996</v>
      </c>
      <c r="I49" s="143">
        <v>61.98</v>
      </c>
      <c r="J49" s="1"/>
    </row>
    <row r="50" spans="2:10" x14ac:dyDescent="0.25">
      <c r="B50" s="104" t="s">
        <v>32</v>
      </c>
      <c r="C50" s="17" t="s">
        <v>283</v>
      </c>
      <c r="D50" s="20">
        <v>45</v>
      </c>
      <c r="E50" s="20">
        <v>34</v>
      </c>
      <c r="F50" s="18">
        <f t="shared" si="0"/>
        <v>79</v>
      </c>
      <c r="G50" s="18">
        <v>39.5</v>
      </c>
      <c r="H50" s="21">
        <v>8.5115999999999996</v>
      </c>
      <c r="I50" s="143">
        <v>8.65</v>
      </c>
      <c r="J50" s="2"/>
    </row>
    <row r="51" spans="2:10" x14ac:dyDescent="0.25">
      <c r="B51" s="104" t="s">
        <v>431</v>
      </c>
      <c r="C51" s="17" t="s">
        <v>546</v>
      </c>
      <c r="D51" s="20">
        <v>46</v>
      </c>
      <c r="E51" s="20">
        <v>34</v>
      </c>
      <c r="F51" s="18">
        <f t="shared" si="0"/>
        <v>80</v>
      </c>
      <c r="G51" s="18">
        <v>40</v>
      </c>
      <c r="H51" s="21">
        <v>14.83</v>
      </c>
      <c r="I51" s="144" t="s">
        <v>570</v>
      </c>
    </row>
    <row r="52" spans="2:10" x14ac:dyDescent="0.25">
      <c r="B52" s="104" t="s">
        <v>62</v>
      </c>
      <c r="C52" s="17" t="s">
        <v>308</v>
      </c>
      <c r="D52" s="20">
        <v>47</v>
      </c>
      <c r="E52" s="20">
        <v>34</v>
      </c>
      <c r="F52" s="18">
        <f t="shared" si="0"/>
        <v>81</v>
      </c>
      <c r="G52" s="18">
        <v>40.5</v>
      </c>
      <c r="H52" s="21">
        <v>10.3812</v>
      </c>
      <c r="I52" s="143">
        <v>10.56</v>
      </c>
    </row>
    <row r="53" spans="2:10" x14ac:dyDescent="0.25">
      <c r="B53" s="104" t="s">
        <v>33</v>
      </c>
      <c r="C53" s="17" t="s">
        <v>285</v>
      </c>
      <c r="D53" s="20">
        <v>47</v>
      </c>
      <c r="E53" s="20">
        <v>34</v>
      </c>
      <c r="F53" s="18">
        <f t="shared" si="0"/>
        <v>81</v>
      </c>
      <c r="G53" s="18">
        <v>40.5</v>
      </c>
      <c r="H53" s="21">
        <v>8.8682999999999996</v>
      </c>
      <c r="I53" s="143">
        <v>9.02</v>
      </c>
    </row>
    <row r="54" spans="2:10" x14ac:dyDescent="0.25">
      <c r="B54" s="104" t="s">
        <v>69</v>
      </c>
      <c r="C54" s="17" t="s">
        <v>249</v>
      </c>
      <c r="D54" s="20">
        <v>50</v>
      </c>
      <c r="E54" s="20">
        <v>34</v>
      </c>
      <c r="F54" s="18">
        <f t="shared" si="0"/>
        <v>84</v>
      </c>
      <c r="G54" s="18">
        <v>42</v>
      </c>
      <c r="H54" s="21">
        <v>61.143300000000004</v>
      </c>
      <c r="I54" s="143">
        <v>62.14</v>
      </c>
    </row>
    <row r="55" spans="2:10" x14ac:dyDescent="0.25">
      <c r="B55" s="104" t="s">
        <v>76</v>
      </c>
      <c r="C55" s="17" t="s">
        <v>249</v>
      </c>
      <c r="D55" s="20">
        <v>50</v>
      </c>
      <c r="E55" s="20">
        <v>34</v>
      </c>
      <c r="F55" s="18">
        <f t="shared" si="0"/>
        <v>84</v>
      </c>
      <c r="G55" s="18">
        <v>42</v>
      </c>
      <c r="H55" s="21">
        <v>61.143300000000004</v>
      </c>
      <c r="I55" s="143">
        <v>62.14</v>
      </c>
    </row>
    <row r="56" spans="2:10" x14ac:dyDescent="0.25">
      <c r="B56" s="104" t="s">
        <v>74</v>
      </c>
      <c r="C56" s="17" t="s">
        <v>249</v>
      </c>
      <c r="D56" s="20">
        <v>50</v>
      </c>
      <c r="E56" s="20">
        <v>34</v>
      </c>
      <c r="F56" s="18">
        <f t="shared" si="0"/>
        <v>84</v>
      </c>
      <c r="G56" s="18">
        <v>42</v>
      </c>
      <c r="H56" s="21">
        <v>61.143300000000004</v>
      </c>
      <c r="I56" s="143">
        <v>62.14</v>
      </c>
    </row>
    <row r="57" spans="2:10" x14ac:dyDescent="0.25">
      <c r="B57" s="104" t="s">
        <v>73</v>
      </c>
      <c r="C57" s="17" t="s">
        <v>249</v>
      </c>
      <c r="D57" s="20">
        <v>50</v>
      </c>
      <c r="E57" s="20">
        <v>34</v>
      </c>
      <c r="F57" s="18">
        <f t="shared" si="0"/>
        <v>84</v>
      </c>
      <c r="G57" s="18">
        <v>42</v>
      </c>
      <c r="H57" s="21">
        <v>61.143300000000004</v>
      </c>
      <c r="I57" s="143">
        <v>62.14</v>
      </c>
    </row>
    <row r="58" spans="2:10" x14ac:dyDescent="0.25">
      <c r="B58" s="104" t="s">
        <v>429</v>
      </c>
      <c r="C58" s="17" t="s">
        <v>249</v>
      </c>
      <c r="D58" s="20">
        <v>50</v>
      </c>
      <c r="E58" s="20">
        <v>34</v>
      </c>
      <c r="F58" s="18">
        <f t="shared" si="0"/>
        <v>84</v>
      </c>
      <c r="G58" s="18">
        <v>42</v>
      </c>
      <c r="H58" s="21">
        <v>61.143300000000004</v>
      </c>
      <c r="I58" s="143">
        <v>62.14</v>
      </c>
    </row>
    <row r="59" spans="2:10" x14ac:dyDescent="0.25">
      <c r="B59" s="104" t="s">
        <v>64</v>
      </c>
      <c r="C59" s="17" t="s">
        <v>249</v>
      </c>
      <c r="D59" s="20">
        <v>50</v>
      </c>
      <c r="E59" s="20">
        <v>34</v>
      </c>
      <c r="F59" s="18">
        <f t="shared" si="0"/>
        <v>84</v>
      </c>
      <c r="G59" s="18">
        <v>42</v>
      </c>
      <c r="H59" s="21">
        <v>61.143300000000004</v>
      </c>
      <c r="I59" s="143">
        <v>62.14</v>
      </c>
    </row>
    <row r="60" spans="2:10" x14ac:dyDescent="0.25">
      <c r="B60" s="104" t="s">
        <v>42</v>
      </c>
      <c r="C60" s="17" t="s">
        <v>249</v>
      </c>
      <c r="D60" s="20">
        <v>50</v>
      </c>
      <c r="E60" s="20">
        <v>34</v>
      </c>
      <c r="F60" s="18">
        <f t="shared" si="0"/>
        <v>84</v>
      </c>
      <c r="G60" s="18">
        <v>42</v>
      </c>
      <c r="H60" s="21">
        <v>61.143300000000004</v>
      </c>
      <c r="I60" s="143">
        <v>62.14</v>
      </c>
    </row>
    <row r="61" spans="2:10" x14ac:dyDescent="0.25">
      <c r="B61" s="104" t="s">
        <v>41</v>
      </c>
      <c r="C61" s="17" t="s">
        <v>249</v>
      </c>
      <c r="D61" s="20">
        <v>50</v>
      </c>
      <c r="E61" s="20">
        <v>34</v>
      </c>
      <c r="F61" s="18">
        <f t="shared" si="0"/>
        <v>84</v>
      </c>
      <c r="G61" s="18">
        <v>42</v>
      </c>
      <c r="H61" s="21">
        <v>61.143300000000004</v>
      </c>
      <c r="I61" s="143">
        <v>62.14</v>
      </c>
    </row>
    <row r="62" spans="2:10" x14ac:dyDescent="0.25">
      <c r="B62" s="104" t="s">
        <v>59</v>
      </c>
      <c r="C62" s="17" t="s">
        <v>249</v>
      </c>
      <c r="D62" s="20">
        <v>50</v>
      </c>
      <c r="E62" s="20">
        <v>34</v>
      </c>
      <c r="F62" s="18">
        <f t="shared" si="0"/>
        <v>84</v>
      </c>
      <c r="G62" s="18">
        <v>42</v>
      </c>
      <c r="H62" s="21">
        <v>61.143300000000004</v>
      </c>
      <c r="I62" s="143">
        <v>62.14</v>
      </c>
    </row>
    <row r="63" spans="2:10" x14ac:dyDescent="0.25">
      <c r="B63" s="104" t="s">
        <v>15</v>
      </c>
      <c r="C63" s="17" t="s">
        <v>249</v>
      </c>
      <c r="D63" s="20">
        <v>50</v>
      </c>
      <c r="E63" s="20">
        <v>34</v>
      </c>
      <c r="F63" s="18">
        <f t="shared" si="0"/>
        <v>84</v>
      </c>
      <c r="G63" s="18">
        <v>42</v>
      </c>
      <c r="H63" s="21">
        <v>61.143300000000004</v>
      </c>
      <c r="I63" s="143">
        <v>62.14</v>
      </c>
    </row>
    <row r="64" spans="2:10" x14ac:dyDescent="0.25">
      <c r="B64" s="104" t="s">
        <v>17</v>
      </c>
      <c r="C64" s="17" t="s">
        <v>249</v>
      </c>
      <c r="D64" s="20">
        <v>50</v>
      </c>
      <c r="E64" s="20">
        <v>34</v>
      </c>
      <c r="F64" s="18">
        <f t="shared" si="0"/>
        <v>84</v>
      </c>
      <c r="G64" s="18">
        <v>42</v>
      </c>
      <c r="H64" s="21">
        <v>61.143300000000004</v>
      </c>
      <c r="I64" s="143">
        <v>62.14</v>
      </c>
    </row>
    <row r="65" spans="2:10" x14ac:dyDescent="0.25">
      <c r="B65" s="104" t="s">
        <v>430</v>
      </c>
      <c r="C65" s="17" t="s">
        <v>249</v>
      </c>
      <c r="D65" s="20">
        <v>50</v>
      </c>
      <c r="E65" s="20">
        <v>34</v>
      </c>
      <c r="F65" s="18">
        <f t="shared" si="0"/>
        <v>84</v>
      </c>
      <c r="G65" s="18">
        <v>42</v>
      </c>
      <c r="H65" s="21">
        <v>61.143300000000004</v>
      </c>
      <c r="I65" s="143">
        <v>62.14</v>
      </c>
    </row>
    <row r="66" spans="2:10" x14ac:dyDescent="0.25">
      <c r="B66" s="104" t="s">
        <v>34</v>
      </c>
      <c r="C66" s="17" t="s">
        <v>545</v>
      </c>
      <c r="D66" s="20">
        <v>51</v>
      </c>
      <c r="E66" s="20">
        <v>34</v>
      </c>
      <c r="F66" s="18">
        <f t="shared" si="0"/>
        <v>85</v>
      </c>
      <c r="G66" s="18">
        <v>42.5</v>
      </c>
      <c r="H66" s="21">
        <v>10.77</v>
      </c>
      <c r="I66" s="143">
        <v>10.96</v>
      </c>
      <c r="J66" s="1"/>
    </row>
    <row r="67" spans="2:10" x14ac:dyDescent="0.25">
      <c r="B67" s="104" t="s">
        <v>75</v>
      </c>
      <c r="C67" s="17" t="s">
        <v>313</v>
      </c>
      <c r="D67" s="20">
        <v>55</v>
      </c>
      <c r="E67" s="20">
        <v>34</v>
      </c>
      <c r="F67" s="18">
        <f t="shared" si="0"/>
        <v>89</v>
      </c>
      <c r="G67" s="18">
        <v>44.5</v>
      </c>
      <c r="H67" s="21">
        <v>10.147500000000001</v>
      </c>
      <c r="I67" s="143">
        <v>10.32</v>
      </c>
      <c r="J67" s="1"/>
    </row>
    <row r="68" spans="2:10" x14ac:dyDescent="0.25">
      <c r="B68" s="104" t="s">
        <v>51</v>
      </c>
      <c r="C68" s="17" t="s">
        <v>300</v>
      </c>
      <c r="D68" s="20">
        <v>56</v>
      </c>
      <c r="E68" s="20">
        <v>34</v>
      </c>
      <c r="F68" s="18">
        <f t="shared" si="0"/>
        <v>90</v>
      </c>
      <c r="G68" s="18">
        <v>45</v>
      </c>
      <c r="H68" s="21">
        <v>13.173300000000001</v>
      </c>
      <c r="I68" s="143">
        <v>13.39</v>
      </c>
      <c r="J68" s="2"/>
    </row>
    <row r="69" spans="2:10" x14ac:dyDescent="0.25">
      <c r="B69" s="104" t="s">
        <v>44</v>
      </c>
      <c r="C69" s="17" t="s">
        <v>293</v>
      </c>
      <c r="D69" s="20">
        <v>57</v>
      </c>
      <c r="E69" s="20">
        <v>34</v>
      </c>
      <c r="F69" s="18">
        <f t="shared" ref="F69:F93" si="1">E69+D69</f>
        <v>91</v>
      </c>
      <c r="G69" s="18">
        <v>45.5</v>
      </c>
      <c r="H69" s="21">
        <v>11.3775</v>
      </c>
      <c r="I69" s="143">
        <v>11.57</v>
      </c>
    </row>
    <row r="70" spans="2:10" x14ac:dyDescent="0.25">
      <c r="B70" s="104" t="s">
        <v>55</v>
      </c>
      <c r="C70" s="17" t="s">
        <v>303</v>
      </c>
      <c r="D70" s="20">
        <v>58.9</v>
      </c>
      <c r="E70" s="20">
        <v>34</v>
      </c>
      <c r="F70" s="18">
        <f t="shared" si="1"/>
        <v>92.9</v>
      </c>
      <c r="G70" s="18">
        <v>46.45</v>
      </c>
      <c r="H70" s="21">
        <v>14.0343</v>
      </c>
      <c r="I70" s="143">
        <v>14.27</v>
      </c>
    </row>
    <row r="71" spans="2:10" x14ac:dyDescent="0.25">
      <c r="B71" s="104" t="s">
        <v>1</v>
      </c>
      <c r="C71" s="17" t="s">
        <v>251</v>
      </c>
      <c r="D71" s="20">
        <v>60</v>
      </c>
      <c r="E71" s="20">
        <v>34</v>
      </c>
      <c r="F71" s="18">
        <f t="shared" si="1"/>
        <v>94</v>
      </c>
      <c r="G71" s="18">
        <v>47</v>
      </c>
      <c r="H71" s="21">
        <v>10.418100000000001</v>
      </c>
      <c r="I71" s="143">
        <v>12.47</v>
      </c>
    </row>
    <row r="72" spans="2:10" x14ac:dyDescent="0.25">
      <c r="B72" s="104" t="s">
        <v>433</v>
      </c>
      <c r="C72" s="17" t="s">
        <v>548</v>
      </c>
      <c r="D72" s="20">
        <v>61.8</v>
      </c>
      <c r="E72" s="20">
        <v>34</v>
      </c>
      <c r="F72" s="18">
        <f t="shared" si="1"/>
        <v>95.8</v>
      </c>
      <c r="G72" s="18">
        <v>47.9</v>
      </c>
      <c r="H72" s="21">
        <v>60.7</v>
      </c>
      <c r="I72" s="143">
        <v>35.090000000000003</v>
      </c>
    </row>
    <row r="73" spans="2:10" x14ac:dyDescent="0.25">
      <c r="B73" s="104" t="s">
        <v>35</v>
      </c>
      <c r="C73" s="17" t="s">
        <v>286</v>
      </c>
      <c r="D73" s="20">
        <v>71</v>
      </c>
      <c r="E73" s="20">
        <v>34</v>
      </c>
      <c r="F73" s="18">
        <f t="shared" si="1"/>
        <v>105</v>
      </c>
      <c r="G73" s="18">
        <v>52.5</v>
      </c>
      <c r="H73" s="21">
        <v>13.407</v>
      </c>
      <c r="I73" s="143">
        <v>13.63</v>
      </c>
    </row>
    <row r="74" spans="2:10" x14ac:dyDescent="0.25">
      <c r="B74" s="104" t="s">
        <v>435</v>
      </c>
      <c r="C74" s="17" t="s">
        <v>284</v>
      </c>
      <c r="D74" s="20">
        <v>75</v>
      </c>
      <c r="E74" s="20">
        <v>34</v>
      </c>
      <c r="F74" s="18">
        <f t="shared" si="1"/>
        <v>109</v>
      </c>
      <c r="G74" s="18">
        <v>54.5</v>
      </c>
      <c r="H74" s="21">
        <v>14.809199999999999</v>
      </c>
      <c r="I74" s="143">
        <v>15.05</v>
      </c>
    </row>
    <row r="75" spans="2:10" x14ac:dyDescent="0.25">
      <c r="B75" s="104" t="s">
        <v>31</v>
      </c>
      <c r="C75" s="17" t="s">
        <v>282</v>
      </c>
      <c r="D75" s="20">
        <v>77</v>
      </c>
      <c r="E75" s="20">
        <v>34</v>
      </c>
      <c r="F75" s="18">
        <f t="shared" si="1"/>
        <v>111</v>
      </c>
      <c r="G75" s="18">
        <v>55.5</v>
      </c>
      <c r="H75" s="21">
        <v>14.145</v>
      </c>
      <c r="I75" s="143">
        <v>14.38</v>
      </c>
    </row>
    <row r="76" spans="2:10" x14ac:dyDescent="0.25">
      <c r="B76" s="104" t="s">
        <v>37</v>
      </c>
      <c r="C76" s="17" t="s">
        <v>288</v>
      </c>
      <c r="D76" s="20">
        <v>78</v>
      </c>
      <c r="E76" s="20">
        <v>34</v>
      </c>
      <c r="F76" s="18">
        <f t="shared" si="1"/>
        <v>112</v>
      </c>
      <c r="G76" s="18">
        <v>56</v>
      </c>
      <c r="H76" s="21">
        <v>14.4648</v>
      </c>
      <c r="I76" s="143">
        <v>14.7</v>
      </c>
    </row>
    <row r="77" spans="2:10" x14ac:dyDescent="0.25">
      <c r="B77" s="104" t="s">
        <v>38</v>
      </c>
      <c r="C77" s="17" t="s">
        <v>289</v>
      </c>
      <c r="D77" s="20">
        <v>79</v>
      </c>
      <c r="E77" s="20">
        <v>34</v>
      </c>
      <c r="F77" s="18">
        <f t="shared" si="1"/>
        <v>113</v>
      </c>
      <c r="G77" s="18">
        <v>56.5</v>
      </c>
      <c r="H77" s="21">
        <v>15.657900000000001</v>
      </c>
      <c r="I77" s="143">
        <v>15.92</v>
      </c>
    </row>
    <row r="78" spans="2:10" x14ac:dyDescent="0.25">
      <c r="B78" s="104" t="s">
        <v>40</v>
      </c>
      <c r="C78" s="17" t="s">
        <v>279</v>
      </c>
      <c r="D78" s="20">
        <v>84</v>
      </c>
      <c r="E78" s="20">
        <v>34</v>
      </c>
      <c r="F78" s="18">
        <f t="shared" si="1"/>
        <v>118</v>
      </c>
      <c r="G78" s="18">
        <v>59</v>
      </c>
      <c r="H78" s="21">
        <v>16.666499999999999</v>
      </c>
      <c r="I78" s="143">
        <v>16.940000000000001</v>
      </c>
    </row>
    <row r="79" spans="2:10" x14ac:dyDescent="0.25">
      <c r="B79" s="104" t="s">
        <v>2</v>
      </c>
      <c r="C79" s="17" t="s">
        <v>252</v>
      </c>
      <c r="D79" s="20">
        <v>88</v>
      </c>
      <c r="E79" s="20">
        <v>34</v>
      </c>
      <c r="F79" s="18">
        <f t="shared" si="1"/>
        <v>122</v>
      </c>
      <c r="G79" s="18">
        <v>61</v>
      </c>
      <c r="H79" s="21">
        <v>16.531199999999998</v>
      </c>
      <c r="I79" s="143">
        <v>16.8</v>
      </c>
    </row>
    <row r="80" spans="2:10" x14ac:dyDescent="0.25">
      <c r="B80" s="104" t="s">
        <v>21</v>
      </c>
      <c r="C80" s="17" t="s">
        <v>244</v>
      </c>
      <c r="D80" s="20">
        <v>92</v>
      </c>
      <c r="E80" s="20">
        <v>34</v>
      </c>
      <c r="F80" s="18">
        <f t="shared" si="1"/>
        <v>126</v>
      </c>
      <c r="G80" s="18">
        <v>63</v>
      </c>
      <c r="H80" s="21">
        <v>18.093299999999999</v>
      </c>
      <c r="I80" s="143">
        <v>18.39</v>
      </c>
    </row>
    <row r="81" spans="2:9" x14ac:dyDescent="0.25">
      <c r="B81" s="104" t="s">
        <v>437</v>
      </c>
      <c r="C81" s="17" t="s">
        <v>245</v>
      </c>
      <c r="D81" s="20">
        <v>105</v>
      </c>
      <c r="E81" s="20">
        <v>34</v>
      </c>
      <c r="F81" s="18">
        <f t="shared" si="1"/>
        <v>139</v>
      </c>
      <c r="G81" s="18">
        <v>69.5</v>
      </c>
      <c r="H81" s="21">
        <v>221.4</v>
      </c>
      <c r="I81" s="143">
        <v>556.6</v>
      </c>
    </row>
    <row r="82" spans="2:9" x14ac:dyDescent="0.25">
      <c r="B82" s="104" t="s">
        <v>11</v>
      </c>
      <c r="C82" s="17" t="s">
        <v>257</v>
      </c>
      <c r="D82" s="20">
        <v>139</v>
      </c>
      <c r="E82" s="20">
        <v>34</v>
      </c>
      <c r="F82" s="18">
        <f t="shared" si="1"/>
        <v>173</v>
      </c>
      <c r="G82" s="18">
        <v>86.5</v>
      </c>
      <c r="H82" s="21">
        <v>2.9397000000000002</v>
      </c>
      <c r="I82" s="143">
        <v>51.47</v>
      </c>
    </row>
    <row r="83" spans="2:9" x14ac:dyDescent="0.25">
      <c r="B83" s="104" t="s">
        <v>8</v>
      </c>
      <c r="C83" s="17" t="s">
        <v>260</v>
      </c>
      <c r="D83" s="20">
        <v>140</v>
      </c>
      <c r="E83" s="20">
        <v>34</v>
      </c>
      <c r="F83" s="18">
        <f t="shared" si="1"/>
        <v>174</v>
      </c>
      <c r="G83" s="18">
        <v>87</v>
      </c>
      <c r="H83" s="21">
        <v>29.1264</v>
      </c>
      <c r="I83" s="143">
        <v>29.6</v>
      </c>
    </row>
    <row r="84" spans="2:9" x14ac:dyDescent="0.25">
      <c r="B84" s="104" t="s">
        <v>24</v>
      </c>
      <c r="C84" s="17" t="s">
        <v>273</v>
      </c>
      <c r="D84" s="20">
        <v>148</v>
      </c>
      <c r="E84" s="20">
        <v>34</v>
      </c>
      <c r="F84" s="18">
        <f t="shared" si="1"/>
        <v>182</v>
      </c>
      <c r="G84" s="18">
        <v>91</v>
      </c>
      <c r="H84" s="21">
        <v>92.25</v>
      </c>
      <c r="I84" s="143">
        <v>416.78</v>
      </c>
    </row>
    <row r="85" spans="2:9" x14ac:dyDescent="0.25">
      <c r="B85" s="104" t="s">
        <v>71</v>
      </c>
      <c r="C85" s="17" t="s">
        <v>312</v>
      </c>
      <c r="D85" s="20">
        <v>160</v>
      </c>
      <c r="E85" s="20">
        <v>34</v>
      </c>
      <c r="F85" s="18">
        <f t="shared" si="1"/>
        <v>194</v>
      </c>
      <c r="G85" s="18">
        <v>97</v>
      </c>
      <c r="H85" s="21">
        <v>37.084499999999998</v>
      </c>
      <c r="I85" s="143">
        <v>39.26</v>
      </c>
    </row>
    <row r="86" spans="2:9" x14ac:dyDescent="0.25">
      <c r="B86" s="104" t="s">
        <v>19</v>
      </c>
      <c r="C86" s="17" t="s">
        <v>269</v>
      </c>
      <c r="D86" s="20">
        <v>175</v>
      </c>
      <c r="E86" s="20">
        <v>34</v>
      </c>
      <c r="F86" s="18">
        <f t="shared" si="1"/>
        <v>209</v>
      </c>
      <c r="G86" s="18">
        <v>104.5</v>
      </c>
      <c r="H86" s="21">
        <v>40.614600000000003</v>
      </c>
      <c r="I86" s="143">
        <v>41.28</v>
      </c>
    </row>
    <row r="87" spans="2:9" x14ac:dyDescent="0.25">
      <c r="B87" s="104" t="s">
        <v>68</v>
      </c>
      <c r="C87" s="17" t="s">
        <v>311</v>
      </c>
      <c r="D87" s="20">
        <v>196.4</v>
      </c>
      <c r="E87" s="20">
        <v>34</v>
      </c>
      <c r="F87" s="18">
        <f t="shared" si="1"/>
        <v>230.4</v>
      </c>
      <c r="G87" s="18">
        <v>115.2</v>
      </c>
      <c r="H87" s="21">
        <v>46.863</v>
      </c>
      <c r="I87" s="143">
        <v>47.63</v>
      </c>
    </row>
    <row r="88" spans="2:9" x14ac:dyDescent="0.25">
      <c r="B88" s="104" t="s">
        <v>65</v>
      </c>
      <c r="C88" s="17" t="s">
        <v>263</v>
      </c>
      <c r="D88" s="20">
        <v>220</v>
      </c>
      <c r="E88" s="20">
        <v>34</v>
      </c>
      <c r="F88" s="18">
        <f t="shared" si="1"/>
        <v>254</v>
      </c>
      <c r="G88" s="18">
        <v>127</v>
      </c>
      <c r="H88" s="21">
        <v>3.1980000000000004</v>
      </c>
      <c r="I88" s="143">
        <v>75.989999999999995</v>
      </c>
    </row>
    <row r="89" spans="2:9" x14ac:dyDescent="0.25">
      <c r="B89" s="104" t="s">
        <v>70</v>
      </c>
      <c r="C89" s="17" t="s">
        <v>249</v>
      </c>
      <c r="D89" s="20">
        <v>238</v>
      </c>
      <c r="E89" s="20">
        <v>34</v>
      </c>
      <c r="F89" s="18">
        <f t="shared" si="1"/>
        <v>272</v>
      </c>
      <c r="G89" s="18">
        <v>136</v>
      </c>
      <c r="H89" s="21">
        <v>61.143300000000004</v>
      </c>
      <c r="I89" s="143">
        <v>62.14</v>
      </c>
    </row>
    <row r="90" spans="2:9" x14ac:dyDescent="0.25">
      <c r="B90" s="104" t="s">
        <v>67</v>
      </c>
      <c r="C90" s="17" t="s">
        <v>249</v>
      </c>
      <c r="D90" s="20">
        <v>238</v>
      </c>
      <c r="E90" s="20">
        <v>34</v>
      </c>
      <c r="F90" s="18">
        <f t="shared" si="1"/>
        <v>272</v>
      </c>
      <c r="G90" s="18">
        <v>136</v>
      </c>
      <c r="H90" s="21">
        <v>61.143300000000004</v>
      </c>
      <c r="I90" s="143">
        <v>62.14</v>
      </c>
    </row>
    <row r="91" spans="2:9" x14ac:dyDescent="0.25">
      <c r="B91" s="104" t="s">
        <v>60</v>
      </c>
      <c r="C91" s="17" t="s">
        <v>306</v>
      </c>
      <c r="D91" s="20">
        <v>287.39999999999998</v>
      </c>
      <c r="E91" s="20">
        <v>34</v>
      </c>
      <c r="F91" s="18">
        <f t="shared" si="1"/>
        <v>321.39999999999998</v>
      </c>
      <c r="G91" s="18">
        <v>160.69999999999999</v>
      </c>
      <c r="H91" s="21">
        <v>94.267200000000003</v>
      </c>
      <c r="I91" s="143">
        <v>95.8</v>
      </c>
    </row>
    <row r="92" spans="2:9" x14ac:dyDescent="0.25">
      <c r="B92" s="104" t="s">
        <v>428</v>
      </c>
      <c r="C92" s="17" t="s">
        <v>309</v>
      </c>
      <c r="D92" s="20">
        <v>427.89</v>
      </c>
      <c r="E92" s="20">
        <v>34</v>
      </c>
      <c r="F92" s="18">
        <f t="shared" si="1"/>
        <v>461.89</v>
      </c>
      <c r="G92" s="18">
        <v>230.94499999999999</v>
      </c>
      <c r="H92" s="21">
        <v>175.4349</v>
      </c>
      <c r="I92" s="143">
        <v>142.63</v>
      </c>
    </row>
    <row r="93" spans="2:9" ht="15.75" thickBot="1" x14ac:dyDescent="0.3">
      <c r="B93" s="106" t="s">
        <v>66</v>
      </c>
      <c r="C93" s="23" t="s">
        <v>264</v>
      </c>
      <c r="D93" s="123">
        <v>459</v>
      </c>
      <c r="E93" s="123">
        <v>34</v>
      </c>
      <c r="F93" s="24">
        <f t="shared" si="1"/>
        <v>493</v>
      </c>
      <c r="G93" s="24">
        <v>246.5</v>
      </c>
      <c r="H93" s="124">
        <v>2.9274</v>
      </c>
      <c r="I93" s="145">
        <v>175.96</v>
      </c>
    </row>
    <row r="94" spans="2:9" ht="15.75" thickBot="1" x14ac:dyDescent="0.3">
      <c r="D94" s="1"/>
    </row>
    <row r="95" spans="2:9" s="19" customFormat="1" x14ac:dyDescent="0.25">
      <c r="B95" s="93" t="s">
        <v>553</v>
      </c>
      <c r="C95" s="94"/>
      <c r="D95" s="94"/>
      <c r="E95" s="94"/>
      <c r="F95" s="94"/>
      <c r="G95" s="94"/>
      <c r="H95" s="94"/>
      <c r="I95" s="95"/>
    </row>
    <row r="96" spans="2:9" x14ac:dyDescent="0.25">
      <c r="B96" s="104" t="s">
        <v>425</v>
      </c>
      <c r="C96" s="17" t="s">
        <v>360</v>
      </c>
      <c r="D96" s="18">
        <v>539</v>
      </c>
      <c r="E96" s="16"/>
      <c r="F96" s="18">
        <v>539</v>
      </c>
      <c r="G96" s="18">
        <v>269.5</v>
      </c>
      <c r="H96" s="21">
        <v>148.75620000000001</v>
      </c>
      <c r="I96" s="105">
        <v>179.66666666666666</v>
      </c>
    </row>
    <row r="97" spans="2:9" x14ac:dyDescent="0.25">
      <c r="B97" s="104" t="s">
        <v>143</v>
      </c>
      <c r="C97" s="17" t="s">
        <v>355</v>
      </c>
      <c r="D97" s="18">
        <v>150</v>
      </c>
      <c r="E97" s="16"/>
      <c r="F97" s="18">
        <v>150</v>
      </c>
      <c r="G97" s="18">
        <v>75</v>
      </c>
      <c r="H97" s="21">
        <v>33.800400000000003</v>
      </c>
      <c r="I97" s="105">
        <v>50</v>
      </c>
    </row>
    <row r="98" spans="2:9" x14ac:dyDescent="0.25">
      <c r="B98" s="104" t="s">
        <v>142</v>
      </c>
      <c r="C98" s="17" t="s">
        <v>367</v>
      </c>
      <c r="D98" s="18">
        <v>310</v>
      </c>
      <c r="E98" s="16"/>
      <c r="F98" s="18">
        <v>310</v>
      </c>
      <c r="G98" s="18">
        <v>155</v>
      </c>
      <c r="H98" s="21">
        <v>21.734100000000002</v>
      </c>
      <c r="I98" s="105">
        <v>103.33333333333333</v>
      </c>
    </row>
    <row r="99" spans="2:9" x14ac:dyDescent="0.25">
      <c r="B99" s="104" t="s">
        <v>126</v>
      </c>
      <c r="C99" s="17" t="s">
        <v>356</v>
      </c>
      <c r="D99" s="18">
        <v>1062</v>
      </c>
      <c r="E99" s="16"/>
      <c r="F99" s="18">
        <v>1062</v>
      </c>
      <c r="G99" s="18">
        <v>531</v>
      </c>
      <c r="H99" s="21">
        <v>346.61400000000003</v>
      </c>
      <c r="I99" s="105">
        <v>354</v>
      </c>
    </row>
    <row r="100" spans="2:9" x14ac:dyDescent="0.25">
      <c r="B100" s="104" t="s">
        <v>77</v>
      </c>
      <c r="C100" s="17" t="s">
        <v>322</v>
      </c>
      <c r="D100" s="18">
        <v>651</v>
      </c>
      <c r="E100" s="16"/>
      <c r="F100" s="18">
        <v>651</v>
      </c>
      <c r="G100" s="18">
        <v>325.5</v>
      </c>
      <c r="H100" s="21">
        <v>74.7102</v>
      </c>
      <c r="I100" s="105">
        <v>217</v>
      </c>
    </row>
    <row r="101" spans="2:9" x14ac:dyDescent="0.25">
      <c r="B101" s="104" t="s">
        <v>89</v>
      </c>
      <c r="C101" s="17" t="s">
        <v>336</v>
      </c>
      <c r="D101" s="18">
        <v>383</v>
      </c>
      <c r="E101" s="16"/>
      <c r="F101" s="18">
        <v>383</v>
      </c>
      <c r="G101" s="18">
        <v>191.5</v>
      </c>
      <c r="H101" s="21">
        <v>83.209500000000006</v>
      </c>
      <c r="I101" s="105">
        <v>127.66666666666667</v>
      </c>
    </row>
    <row r="102" spans="2:9" x14ac:dyDescent="0.25">
      <c r="B102" s="104" t="s">
        <v>114</v>
      </c>
      <c r="C102" s="17" t="s">
        <v>368</v>
      </c>
      <c r="D102" s="18">
        <v>974</v>
      </c>
      <c r="E102" s="16"/>
      <c r="F102" s="18">
        <v>974</v>
      </c>
      <c r="G102" s="18">
        <v>487</v>
      </c>
      <c r="H102" s="21">
        <v>127.79700000000001</v>
      </c>
      <c r="I102" s="105">
        <v>324.66666666666669</v>
      </c>
    </row>
    <row r="103" spans="2:9" x14ac:dyDescent="0.25">
      <c r="B103" s="104" t="s">
        <v>101</v>
      </c>
      <c r="C103" s="17" t="s">
        <v>345</v>
      </c>
      <c r="D103" s="18">
        <v>665</v>
      </c>
      <c r="E103" s="16"/>
      <c r="F103" s="18">
        <v>665</v>
      </c>
      <c r="G103" s="18">
        <v>332.5</v>
      </c>
      <c r="H103" s="21">
        <v>83.209500000000006</v>
      </c>
      <c r="I103" s="105">
        <v>221.66666666666666</v>
      </c>
    </row>
    <row r="104" spans="2:9" x14ac:dyDescent="0.25">
      <c r="B104" s="104" t="s">
        <v>533</v>
      </c>
      <c r="C104" s="17" t="s">
        <v>335</v>
      </c>
      <c r="D104" s="18">
        <v>658</v>
      </c>
      <c r="E104" s="16"/>
      <c r="F104" s="18">
        <v>658</v>
      </c>
      <c r="G104" s="18">
        <v>329</v>
      </c>
      <c r="H104" s="21">
        <v>195.6069</v>
      </c>
      <c r="I104" s="105">
        <v>219.33333333333334</v>
      </c>
    </row>
    <row r="105" spans="2:9" x14ac:dyDescent="0.25">
      <c r="B105" s="104" t="s">
        <v>92</v>
      </c>
      <c r="C105" s="17" t="s">
        <v>341</v>
      </c>
      <c r="D105" s="18">
        <v>651</v>
      </c>
      <c r="E105" s="16"/>
      <c r="F105" s="18">
        <v>651</v>
      </c>
      <c r="G105" s="18">
        <v>325.5</v>
      </c>
      <c r="H105" s="21">
        <v>119.34690000000001</v>
      </c>
      <c r="I105" s="105">
        <v>217</v>
      </c>
    </row>
    <row r="106" spans="2:9" x14ac:dyDescent="0.25">
      <c r="B106" s="104" t="s">
        <v>511</v>
      </c>
      <c r="C106" s="17" t="s">
        <v>367</v>
      </c>
      <c r="D106" s="18">
        <v>310</v>
      </c>
      <c r="E106" s="16"/>
      <c r="F106" s="18">
        <v>310</v>
      </c>
      <c r="G106" s="18">
        <v>155</v>
      </c>
      <c r="H106" s="21">
        <v>21.734100000000002</v>
      </c>
      <c r="I106" s="105">
        <v>103.33333333333333</v>
      </c>
    </row>
    <row r="107" spans="2:9" x14ac:dyDescent="0.25">
      <c r="B107" s="104" t="s">
        <v>94</v>
      </c>
      <c r="C107" s="17" t="s">
        <v>341</v>
      </c>
      <c r="D107" s="18">
        <v>651</v>
      </c>
      <c r="E107" s="16"/>
      <c r="F107" s="18">
        <v>651</v>
      </c>
      <c r="G107" s="18">
        <v>325.5</v>
      </c>
      <c r="H107" s="21">
        <v>119.34690000000001</v>
      </c>
      <c r="I107" s="105">
        <v>217</v>
      </c>
    </row>
    <row r="108" spans="2:9" x14ac:dyDescent="0.25">
      <c r="B108" s="104" t="s">
        <v>113</v>
      </c>
      <c r="C108" s="17" t="s">
        <v>361</v>
      </c>
      <c r="D108" s="18">
        <v>370</v>
      </c>
      <c r="E108" s="16"/>
      <c r="F108" s="18">
        <v>370</v>
      </c>
      <c r="G108" s="18">
        <v>185</v>
      </c>
      <c r="H108" s="21">
        <v>183.71280000000002</v>
      </c>
      <c r="I108" s="105">
        <v>123.33333333333333</v>
      </c>
    </row>
    <row r="109" spans="2:9" x14ac:dyDescent="0.25">
      <c r="B109" s="104" t="s">
        <v>121</v>
      </c>
      <c r="C109" s="17" t="s">
        <v>365</v>
      </c>
      <c r="D109" s="18">
        <v>126</v>
      </c>
      <c r="E109" s="16"/>
      <c r="F109" s="18">
        <v>126</v>
      </c>
      <c r="G109" s="18">
        <v>63</v>
      </c>
      <c r="H109" s="21">
        <v>29.790599999999998</v>
      </c>
      <c r="I109" s="105">
        <v>42</v>
      </c>
    </row>
    <row r="110" spans="2:9" x14ac:dyDescent="0.25">
      <c r="B110" s="104" t="s">
        <v>119</v>
      </c>
      <c r="C110" s="17" t="s">
        <v>365</v>
      </c>
      <c r="D110" s="18">
        <v>126</v>
      </c>
      <c r="E110" s="16"/>
      <c r="F110" s="18">
        <v>126</v>
      </c>
      <c r="G110" s="18">
        <v>63</v>
      </c>
      <c r="H110" s="21">
        <v>29.790599999999998</v>
      </c>
      <c r="I110" s="105">
        <v>42</v>
      </c>
    </row>
    <row r="111" spans="2:9" x14ac:dyDescent="0.25">
      <c r="B111" s="104" t="s">
        <v>516</v>
      </c>
      <c r="C111" s="17" t="s">
        <v>333</v>
      </c>
      <c r="D111" s="18">
        <v>527</v>
      </c>
      <c r="E111" s="16"/>
      <c r="F111" s="18">
        <v>527</v>
      </c>
      <c r="G111" s="18">
        <v>263.5</v>
      </c>
      <c r="H111" s="21">
        <v>37.256700000000002</v>
      </c>
      <c r="I111" s="105">
        <v>175.66666666666666</v>
      </c>
    </row>
    <row r="112" spans="2:9" x14ac:dyDescent="0.25">
      <c r="B112" s="104" t="s">
        <v>83</v>
      </c>
      <c r="C112" s="17" t="s">
        <v>324</v>
      </c>
      <c r="D112" s="18">
        <v>689</v>
      </c>
      <c r="E112" s="16"/>
      <c r="F112" s="18">
        <v>689</v>
      </c>
      <c r="G112" s="18">
        <v>344.5</v>
      </c>
      <c r="H112" s="21">
        <v>102.33600000000001</v>
      </c>
      <c r="I112" s="105">
        <v>229.66666666666666</v>
      </c>
    </row>
    <row r="113" spans="2:9" x14ac:dyDescent="0.25">
      <c r="B113" s="104" t="s">
        <v>79</v>
      </c>
      <c r="C113" s="17" t="s">
        <v>320</v>
      </c>
      <c r="D113" s="18">
        <v>648</v>
      </c>
      <c r="E113" s="16"/>
      <c r="F113" s="18">
        <v>648</v>
      </c>
      <c r="G113" s="18">
        <v>324</v>
      </c>
      <c r="H113" s="21">
        <v>99.285600000000002</v>
      </c>
      <c r="I113" s="105">
        <v>216</v>
      </c>
    </row>
    <row r="114" spans="2:9" x14ac:dyDescent="0.25">
      <c r="B114" s="104" t="s">
        <v>145</v>
      </c>
      <c r="C114" s="17" t="s">
        <v>388</v>
      </c>
      <c r="D114" s="18">
        <v>126</v>
      </c>
      <c r="E114" s="16"/>
      <c r="F114" s="18">
        <v>126</v>
      </c>
      <c r="G114" s="18">
        <v>63</v>
      </c>
      <c r="H114" s="21">
        <v>30.9222</v>
      </c>
      <c r="I114" s="105">
        <v>42</v>
      </c>
    </row>
    <row r="115" spans="2:9" x14ac:dyDescent="0.25">
      <c r="B115" s="104" t="s">
        <v>525</v>
      </c>
      <c r="C115" s="17" t="s">
        <v>382</v>
      </c>
      <c r="D115" s="18">
        <v>126</v>
      </c>
      <c r="E115" s="16"/>
      <c r="F115" s="18">
        <v>126</v>
      </c>
      <c r="G115" s="18">
        <v>63</v>
      </c>
      <c r="H115" s="21">
        <v>30.9222</v>
      </c>
      <c r="I115" s="105">
        <v>42</v>
      </c>
    </row>
    <row r="116" spans="2:9" x14ac:dyDescent="0.25">
      <c r="B116" s="104" t="s">
        <v>508</v>
      </c>
      <c r="C116" s="17" t="s">
        <v>359</v>
      </c>
      <c r="D116" s="18">
        <v>1172</v>
      </c>
      <c r="E116" s="16"/>
      <c r="F116" s="18">
        <v>1172</v>
      </c>
      <c r="G116" s="18">
        <v>586</v>
      </c>
      <c r="H116" s="21">
        <v>219.46890000000002</v>
      </c>
      <c r="I116" s="105">
        <v>390.66666666666669</v>
      </c>
    </row>
    <row r="117" spans="2:9" x14ac:dyDescent="0.25">
      <c r="B117" s="104" t="s">
        <v>527</v>
      </c>
      <c r="C117" s="17" t="s">
        <v>351</v>
      </c>
      <c r="D117" s="18">
        <v>527</v>
      </c>
      <c r="E117" s="16"/>
      <c r="F117" s="18">
        <v>527</v>
      </c>
      <c r="G117" s="18">
        <v>263.5</v>
      </c>
      <c r="H117" s="21">
        <v>34.070999999999998</v>
      </c>
      <c r="I117" s="105">
        <v>175.66666666666666</v>
      </c>
    </row>
    <row r="118" spans="2:9" x14ac:dyDescent="0.25">
      <c r="B118" s="104" t="s">
        <v>519</v>
      </c>
      <c r="C118" s="17" t="s">
        <v>325</v>
      </c>
      <c r="D118" s="18">
        <v>33</v>
      </c>
      <c r="E118" s="16"/>
      <c r="F118" s="18">
        <v>33</v>
      </c>
      <c r="G118" s="18">
        <v>16.5</v>
      </c>
      <c r="H118" s="21">
        <v>31.8078</v>
      </c>
      <c r="I118" s="105">
        <v>11</v>
      </c>
    </row>
    <row r="119" spans="2:9" x14ac:dyDescent="0.25">
      <c r="B119" s="104" t="s">
        <v>90</v>
      </c>
      <c r="C119" s="17" t="s">
        <v>330</v>
      </c>
      <c r="D119" s="18">
        <v>126</v>
      </c>
      <c r="E119" s="16"/>
      <c r="F119" s="18">
        <v>126</v>
      </c>
      <c r="G119" s="18">
        <v>63</v>
      </c>
      <c r="H119" s="21">
        <v>30.9222</v>
      </c>
      <c r="I119" s="105">
        <v>42</v>
      </c>
    </row>
    <row r="120" spans="2:9" x14ac:dyDescent="0.25">
      <c r="B120" s="104" t="s">
        <v>88</v>
      </c>
      <c r="C120" s="17" t="s">
        <v>330</v>
      </c>
      <c r="D120" s="18">
        <v>126</v>
      </c>
      <c r="E120" s="16"/>
      <c r="F120" s="18">
        <v>126</v>
      </c>
      <c r="G120" s="18">
        <v>63</v>
      </c>
      <c r="H120" s="21">
        <v>30.9222</v>
      </c>
      <c r="I120" s="105">
        <v>42</v>
      </c>
    </row>
    <row r="121" spans="2:9" x14ac:dyDescent="0.25">
      <c r="B121" s="104" t="s">
        <v>109</v>
      </c>
      <c r="C121" s="17" t="s">
        <v>363</v>
      </c>
      <c r="D121" s="18">
        <v>126</v>
      </c>
      <c r="E121" s="16"/>
      <c r="F121" s="18">
        <v>126</v>
      </c>
      <c r="G121" s="18">
        <v>63</v>
      </c>
      <c r="H121" s="21">
        <v>23.394600000000001</v>
      </c>
      <c r="I121" s="105">
        <v>42</v>
      </c>
    </row>
    <row r="122" spans="2:9" x14ac:dyDescent="0.25">
      <c r="B122" s="104" t="s">
        <v>146</v>
      </c>
      <c r="C122" s="17" t="s">
        <v>388</v>
      </c>
      <c r="D122" s="18">
        <v>126</v>
      </c>
      <c r="E122" s="16"/>
      <c r="F122" s="18">
        <v>126</v>
      </c>
      <c r="G122" s="18">
        <v>63</v>
      </c>
      <c r="H122" s="21">
        <v>30.9222</v>
      </c>
      <c r="I122" s="105">
        <v>42</v>
      </c>
    </row>
    <row r="123" spans="2:9" x14ac:dyDescent="0.25">
      <c r="B123" s="104" t="s">
        <v>518</v>
      </c>
      <c r="C123" s="17" t="s">
        <v>325</v>
      </c>
      <c r="D123" s="18">
        <v>33</v>
      </c>
      <c r="E123" s="16"/>
      <c r="F123" s="18">
        <v>33</v>
      </c>
      <c r="G123" s="18">
        <v>16.5</v>
      </c>
      <c r="H123" s="21">
        <v>31.8078</v>
      </c>
      <c r="I123" s="105">
        <v>11</v>
      </c>
    </row>
    <row r="124" spans="2:9" x14ac:dyDescent="0.25">
      <c r="B124" s="104" t="s">
        <v>144</v>
      </c>
      <c r="C124" s="17" t="s">
        <v>387</v>
      </c>
      <c r="D124" s="18">
        <v>126</v>
      </c>
      <c r="E124" s="16"/>
      <c r="F124" s="18">
        <v>126</v>
      </c>
      <c r="G124" s="18">
        <v>63</v>
      </c>
      <c r="H124" s="21">
        <v>30.294899999999998</v>
      </c>
      <c r="I124" s="105">
        <v>42</v>
      </c>
    </row>
    <row r="125" spans="2:9" x14ac:dyDescent="0.25">
      <c r="B125" s="104" t="s">
        <v>81</v>
      </c>
      <c r="C125" s="17" t="s">
        <v>323</v>
      </c>
      <c r="D125" s="18">
        <v>717</v>
      </c>
      <c r="E125" s="16"/>
      <c r="F125" s="18">
        <v>717</v>
      </c>
      <c r="G125" s="18">
        <v>358.5</v>
      </c>
      <c r="H125" s="21">
        <v>96.456600000000009</v>
      </c>
      <c r="I125" s="105">
        <v>239</v>
      </c>
    </row>
    <row r="126" spans="2:9" x14ac:dyDescent="0.25">
      <c r="B126" s="104" t="s">
        <v>524</v>
      </c>
      <c r="C126" s="17" t="s">
        <v>382</v>
      </c>
      <c r="D126" s="18">
        <v>126</v>
      </c>
      <c r="E126" s="16"/>
      <c r="F126" s="18">
        <v>126</v>
      </c>
      <c r="G126" s="18">
        <v>63</v>
      </c>
      <c r="H126" s="21">
        <v>30.9222</v>
      </c>
      <c r="I126" s="105">
        <v>42</v>
      </c>
    </row>
    <row r="127" spans="2:9" x14ac:dyDescent="0.25">
      <c r="B127" s="104" t="s">
        <v>111</v>
      </c>
      <c r="C127" s="17" t="s">
        <v>363</v>
      </c>
      <c r="D127" s="18">
        <v>126</v>
      </c>
      <c r="E127" s="16"/>
      <c r="F127" s="18">
        <v>126</v>
      </c>
      <c r="G127" s="18">
        <v>63</v>
      </c>
      <c r="H127" s="21">
        <v>23.394600000000001</v>
      </c>
      <c r="I127" s="105">
        <v>42</v>
      </c>
    </row>
    <row r="128" spans="2:9" x14ac:dyDescent="0.25">
      <c r="B128" s="104" t="s">
        <v>129</v>
      </c>
      <c r="C128" s="17" t="s">
        <v>379</v>
      </c>
      <c r="D128" s="18">
        <v>2392</v>
      </c>
      <c r="E128" s="16"/>
      <c r="F128" s="18">
        <v>2392</v>
      </c>
      <c r="G128" s="18">
        <v>1196</v>
      </c>
      <c r="H128" s="21">
        <v>238.36169999999998</v>
      </c>
      <c r="I128" s="105">
        <v>797.33333333333337</v>
      </c>
    </row>
    <row r="129" spans="2:9" x14ac:dyDescent="0.25">
      <c r="B129" s="104" t="s">
        <v>95</v>
      </c>
      <c r="C129" s="17" t="s">
        <v>337</v>
      </c>
      <c r="D129" s="18">
        <v>344</v>
      </c>
      <c r="E129" s="16"/>
      <c r="F129" s="18">
        <v>344</v>
      </c>
      <c r="G129" s="18">
        <v>172</v>
      </c>
      <c r="H129" s="21">
        <v>73.480199999999996</v>
      </c>
      <c r="I129" s="105">
        <v>114.66666666666667</v>
      </c>
    </row>
    <row r="130" spans="2:9" x14ac:dyDescent="0.25">
      <c r="B130" s="104" t="s">
        <v>104</v>
      </c>
      <c r="C130" s="17" t="s">
        <v>350</v>
      </c>
      <c r="D130" s="18">
        <v>575</v>
      </c>
      <c r="E130" s="16"/>
      <c r="F130" s="18">
        <v>575</v>
      </c>
      <c r="G130" s="18">
        <v>287.5</v>
      </c>
      <c r="H130" s="21">
        <v>34.390799999999999</v>
      </c>
      <c r="I130" s="105">
        <v>191.66666666666666</v>
      </c>
    </row>
    <row r="131" spans="2:9" x14ac:dyDescent="0.25">
      <c r="B131" s="104" t="s">
        <v>530</v>
      </c>
      <c r="C131" s="17" t="s">
        <v>362</v>
      </c>
      <c r="D131" s="18">
        <v>287</v>
      </c>
      <c r="E131" s="16"/>
      <c r="F131" s="18">
        <v>287</v>
      </c>
      <c r="G131" s="18">
        <v>143.5</v>
      </c>
      <c r="H131" s="21">
        <v>145.00470000000001</v>
      </c>
      <c r="I131" s="105">
        <v>95.666666666666671</v>
      </c>
    </row>
    <row r="132" spans="2:9" x14ac:dyDescent="0.25">
      <c r="B132" s="104" t="s">
        <v>531</v>
      </c>
      <c r="C132" s="17" t="s">
        <v>362</v>
      </c>
      <c r="D132" s="18">
        <v>287</v>
      </c>
      <c r="E132" s="16"/>
      <c r="F132" s="18">
        <v>287</v>
      </c>
      <c r="G132" s="18">
        <v>143.5</v>
      </c>
      <c r="H132" s="21">
        <v>145.00470000000001</v>
      </c>
      <c r="I132" s="105">
        <v>95.666666666666671</v>
      </c>
    </row>
    <row r="133" spans="2:9" x14ac:dyDescent="0.25">
      <c r="B133" s="104" t="s">
        <v>84</v>
      </c>
      <c r="C133" s="17" t="s">
        <v>321</v>
      </c>
      <c r="D133" s="18">
        <v>675</v>
      </c>
      <c r="E133" s="16"/>
      <c r="F133" s="18">
        <v>675</v>
      </c>
      <c r="G133" s="18">
        <v>337.5</v>
      </c>
      <c r="H133" s="21">
        <v>101.06910000000001</v>
      </c>
      <c r="I133" s="105">
        <v>225</v>
      </c>
    </row>
    <row r="134" spans="2:9" x14ac:dyDescent="0.25">
      <c r="B134" s="104" t="s">
        <v>137</v>
      </c>
      <c r="C134" s="17" t="s">
        <v>384</v>
      </c>
      <c r="D134" s="18">
        <v>1420</v>
      </c>
      <c r="E134" s="16"/>
      <c r="F134" s="18">
        <v>1420</v>
      </c>
      <c r="G134" s="18">
        <v>710</v>
      </c>
      <c r="H134" s="21">
        <v>204.1062</v>
      </c>
      <c r="I134" s="105">
        <v>473.33333333333331</v>
      </c>
    </row>
    <row r="135" spans="2:9" x14ac:dyDescent="0.25">
      <c r="B135" s="104" t="s">
        <v>105</v>
      </c>
      <c r="C135" s="17" t="s">
        <v>353</v>
      </c>
      <c r="D135" s="18">
        <v>1208</v>
      </c>
      <c r="E135" s="16"/>
      <c r="F135" s="18">
        <v>1208</v>
      </c>
      <c r="G135" s="18">
        <v>604</v>
      </c>
      <c r="H135" s="21">
        <v>160.45349999999999</v>
      </c>
      <c r="I135" s="105">
        <v>402.66666666666669</v>
      </c>
    </row>
    <row r="136" spans="2:9" x14ac:dyDescent="0.25">
      <c r="B136" s="104" t="s">
        <v>78</v>
      </c>
      <c r="C136" s="17" t="s">
        <v>326</v>
      </c>
      <c r="D136" s="18">
        <v>373</v>
      </c>
      <c r="E136" s="16"/>
      <c r="F136" s="18">
        <v>373</v>
      </c>
      <c r="G136" s="18">
        <v>186.5</v>
      </c>
      <c r="H136" s="21">
        <v>73.52940000000001</v>
      </c>
      <c r="I136" s="105">
        <v>124.33333333333333</v>
      </c>
    </row>
    <row r="137" spans="2:9" x14ac:dyDescent="0.25">
      <c r="B137" s="104" t="s">
        <v>124</v>
      </c>
      <c r="C137" s="17" t="s">
        <v>371</v>
      </c>
      <c r="D137" s="18">
        <v>2143</v>
      </c>
      <c r="E137" s="16"/>
      <c r="F137" s="18">
        <v>2143</v>
      </c>
      <c r="G137" s="18">
        <v>1071.5</v>
      </c>
      <c r="H137" s="21">
        <v>480.29040000000003</v>
      </c>
      <c r="I137" s="105">
        <v>714.33333333333337</v>
      </c>
    </row>
    <row r="138" spans="2:9" x14ac:dyDescent="0.25">
      <c r="B138" s="104" t="s">
        <v>116</v>
      </c>
      <c r="C138" s="17" t="s">
        <v>351</v>
      </c>
      <c r="D138" s="18">
        <v>527</v>
      </c>
      <c r="E138" s="16"/>
      <c r="F138" s="18">
        <v>527</v>
      </c>
      <c r="G138" s="18">
        <v>263.5</v>
      </c>
      <c r="H138" s="21">
        <v>34.070999999999998</v>
      </c>
      <c r="I138" s="105">
        <v>175.66666666666666</v>
      </c>
    </row>
    <row r="139" spans="2:9" x14ac:dyDescent="0.25">
      <c r="B139" s="104" t="s">
        <v>117</v>
      </c>
      <c r="C139" s="17" t="s">
        <v>351</v>
      </c>
      <c r="D139" s="18">
        <v>527</v>
      </c>
      <c r="E139" s="16"/>
      <c r="F139" s="18">
        <v>527</v>
      </c>
      <c r="G139" s="18">
        <v>263.5</v>
      </c>
      <c r="H139" s="21">
        <v>34.070999999999998</v>
      </c>
      <c r="I139" s="105">
        <v>175.66666666666666</v>
      </c>
    </row>
    <row r="140" spans="2:9" x14ac:dyDescent="0.25">
      <c r="B140" s="104" t="s">
        <v>112</v>
      </c>
      <c r="C140" s="17" t="s">
        <v>364</v>
      </c>
      <c r="D140" s="18">
        <v>1211</v>
      </c>
      <c r="E140" s="16"/>
      <c r="F140" s="18">
        <v>1211</v>
      </c>
      <c r="G140" s="18">
        <v>605.5</v>
      </c>
      <c r="H140" s="21">
        <v>157.58760000000001</v>
      </c>
      <c r="I140" s="105">
        <v>403.66666666666669</v>
      </c>
    </row>
    <row r="141" spans="2:9" x14ac:dyDescent="0.25">
      <c r="B141" s="104" t="s">
        <v>509</v>
      </c>
      <c r="C141" s="17" t="s">
        <v>376</v>
      </c>
      <c r="D141" s="18">
        <v>1815</v>
      </c>
      <c r="E141" s="16"/>
      <c r="F141" s="18">
        <v>1815</v>
      </c>
      <c r="G141" s="18">
        <v>907.5</v>
      </c>
      <c r="H141" s="21">
        <v>333.21930000000003</v>
      </c>
      <c r="I141" s="105">
        <v>605</v>
      </c>
    </row>
    <row r="142" spans="2:9" x14ac:dyDescent="0.25">
      <c r="B142" s="104" t="s">
        <v>135</v>
      </c>
      <c r="C142" s="17" t="s">
        <v>383</v>
      </c>
      <c r="D142" s="18">
        <v>2180</v>
      </c>
      <c r="E142" s="16"/>
      <c r="F142" s="18">
        <v>2180</v>
      </c>
      <c r="G142" s="18">
        <v>1090</v>
      </c>
      <c r="H142" s="21">
        <v>243.3432</v>
      </c>
      <c r="I142" s="105">
        <v>726.66666666666663</v>
      </c>
    </row>
    <row r="143" spans="2:9" x14ac:dyDescent="0.25">
      <c r="B143" s="104" t="s">
        <v>133</v>
      </c>
      <c r="C143" s="17" t="s">
        <v>381</v>
      </c>
      <c r="D143" s="18">
        <v>2712</v>
      </c>
      <c r="E143" s="16"/>
      <c r="F143" s="18">
        <v>2712</v>
      </c>
      <c r="G143" s="18">
        <v>1356</v>
      </c>
      <c r="H143" s="21">
        <v>400.64790000000005</v>
      </c>
      <c r="I143" s="105">
        <v>904</v>
      </c>
    </row>
    <row r="144" spans="2:9" x14ac:dyDescent="0.25">
      <c r="B144" s="104" t="s">
        <v>515</v>
      </c>
      <c r="C144" s="17" t="s">
        <v>339</v>
      </c>
      <c r="D144" s="18">
        <v>523</v>
      </c>
      <c r="E144" s="16"/>
      <c r="F144" s="18">
        <v>523</v>
      </c>
      <c r="G144" s="18">
        <v>261.5</v>
      </c>
      <c r="H144" s="21">
        <v>37.920899999999996</v>
      </c>
      <c r="I144" s="105">
        <v>174.33333333333334</v>
      </c>
    </row>
    <row r="145" spans="2:9" x14ac:dyDescent="0.25">
      <c r="B145" s="104" t="s">
        <v>512</v>
      </c>
      <c r="C145" s="17" t="s">
        <v>327</v>
      </c>
      <c r="D145" s="18">
        <v>298</v>
      </c>
      <c r="E145" s="16"/>
      <c r="F145" s="18">
        <v>298</v>
      </c>
      <c r="G145" s="18">
        <v>149</v>
      </c>
      <c r="H145" s="21">
        <v>21.279</v>
      </c>
      <c r="I145" s="105">
        <v>99.333333333333329</v>
      </c>
    </row>
    <row r="146" spans="2:9" x14ac:dyDescent="0.25">
      <c r="B146" s="104" t="s">
        <v>131</v>
      </c>
      <c r="C146" s="17" t="s">
        <v>371</v>
      </c>
      <c r="D146" s="18">
        <v>2143</v>
      </c>
      <c r="E146" s="16"/>
      <c r="F146" s="18">
        <v>2143</v>
      </c>
      <c r="G146" s="18">
        <v>1071.5</v>
      </c>
      <c r="H146" s="21">
        <v>480.29040000000003</v>
      </c>
      <c r="I146" s="105">
        <v>714.33333333333337</v>
      </c>
    </row>
    <row r="147" spans="2:9" x14ac:dyDescent="0.25">
      <c r="B147" s="104" t="s">
        <v>80</v>
      </c>
      <c r="C147" s="17" t="s">
        <v>332</v>
      </c>
      <c r="D147" s="18">
        <v>525</v>
      </c>
      <c r="E147" s="16"/>
      <c r="F147" s="18">
        <v>525</v>
      </c>
      <c r="G147" s="18">
        <v>262.5</v>
      </c>
      <c r="H147" s="21">
        <v>104.00880000000001</v>
      </c>
      <c r="I147" s="105">
        <v>175</v>
      </c>
    </row>
    <row r="148" spans="2:9" x14ac:dyDescent="0.25">
      <c r="B148" s="104" t="s">
        <v>140</v>
      </c>
      <c r="C148" s="17" t="s">
        <v>386</v>
      </c>
      <c r="D148" s="18">
        <v>6732</v>
      </c>
      <c r="E148" s="16"/>
      <c r="F148" s="18">
        <v>6732</v>
      </c>
      <c r="G148" s="18">
        <v>3366</v>
      </c>
      <c r="H148" s="21">
        <v>755.12159999999994</v>
      </c>
      <c r="I148" s="105">
        <v>2244</v>
      </c>
    </row>
    <row r="149" spans="2:9" x14ac:dyDescent="0.25">
      <c r="B149" s="104" t="s">
        <v>534</v>
      </c>
      <c r="C149" s="17" t="s">
        <v>329</v>
      </c>
      <c r="D149" s="18">
        <v>815</v>
      </c>
      <c r="E149" s="16"/>
      <c r="F149" s="18">
        <v>815</v>
      </c>
      <c r="G149" s="18">
        <v>407.5</v>
      </c>
      <c r="H149" s="21">
        <v>62.262599999999999</v>
      </c>
      <c r="I149" s="105">
        <v>271.66666666666669</v>
      </c>
    </row>
    <row r="150" spans="2:9" x14ac:dyDescent="0.25">
      <c r="B150" s="104" t="s">
        <v>130</v>
      </c>
      <c r="C150" s="17" t="s">
        <v>380</v>
      </c>
      <c r="D150" s="18">
        <v>1690</v>
      </c>
      <c r="E150" s="16"/>
      <c r="F150" s="18">
        <v>1690</v>
      </c>
      <c r="G150" s="18">
        <v>845</v>
      </c>
      <c r="H150" s="21">
        <v>292.29719999999998</v>
      </c>
      <c r="I150" s="105">
        <v>563.33333333333337</v>
      </c>
    </row>
    <row r="151" spans="2:9" x14ac:dyDescent="0.25">
      <c r="B151" s="104" t="s">
        <v>132</v>
      </c>
      <c r="C151" s="17" t="s">
        <v>349</v>
      </c>
      <c r="D151" s="18">
        <v>317</v>
      </c>
      <c r="E151" s="16"/>
      <c r="F151" s="18">
        <v>317</v>
      </c>
      <c r="G151" s="18">
        <v>158.5</v>
      </c>
      <c r="H151" s="21">
        <v>45.854399999999998</v>
      </c>
      <c r="I151" s="105">
        <v>105.66666666666667</v>
      </c>
    </row>
    <row r="152" spans="2:9" x14ac:dyDescent="0.25">
      <c r="B152" s="104" t="s">
        <v>134</v>
      </c>
      <c r="C152" s="17" t="s">
        <v>349</v>
      </c>
      <c r="D152" s="18">
        <v>317</v>
      </c>
      <c r="E152" s="16"/>
      <c r="F152" s="18">
        <v>317</v>
      </c>
      <c r="G152" s="18">
        <v>158.5</v>
      </c>
      <c r="H152" s="21">
        <v>45.854399999999998</v>
      </c>
      <c r="I152" s="105">
        <v>105.66666666666667</v>
      </c>
    </row>
    <row r="153" spans="2:9" x14ac:dyDescent="0.25">
      <c r="B153" s="104" t="s">
        <v>125</v>
      </c>
      <c r="C153" s="17" t="s">
        <v>377</v>
      </c>
      <c r="D153" s="18">
        <v>533</v>
      </c>
      <c r="E153" s="16"/>
      <c r="F153" s="18">
        <v>533</v>
      </c>
      <c r="G153" s="18">
        <v>266.5</v>
      </c>
      <c r="H153" s="21">
        <v>62.779200000000003</v>
      </c>
      <c r="I153" s="105">
        <v>177.66666666666666</v>
      </c>
    </row>
    <row r="154" spans="2:9" x14ac:dyDescent="0.25">
      <c r="B154" s="104" t="s">
        <v>85</v>
      </c>
      <c r="C154" s="17" t="s">
        <v>332</v>
      </c>
      <c r="D154" s="18">
        <v>525</v>
      </c>
      <c r="E154" s="16"/>
      <c r="F154" s="18">
        <v>525</v>
      </c>
      <c r="G154" s="18">
        <v>262.5</v>
      </c>
      <c r="H154" s="21">
        <v>104.00880000000001</v>
      </c>
      <c r="I154" s="105">
        <v>175</v>
      </c>
    </row>
    <row r="155" spans="2:9" x14ac:dyDescent="0.25">
      <c r="B155" s="104" t="s">
        <v>521</v>
      </c>
      <c r="C155" s="17" t="s">
        <v>346</v>
      </c>
      <c r="D155" s="18">
        <v>132</v>
      </c>
      <c r="E155" s="16"/>
      <c r="F155" s="18">
        <v>132</v>
      </c>
      <c r="G155" s="18">
        <v>66</v>
      </c>
      <c r="H155" s="21">
        <v>31.955400000000001</v>
      </c>
      <c r="I155" s="105">
        <v>44</v>
      </c>
    </row>
    <row r="156" spans="2:9" x14ac:dyDescent="0.25">
      <c r="B156" s="104" t="s">
        <v>520</v>
      </c>
      <c r="C156" s="17" t="s">
        <v>346</v>
      </c>
      <c r="D156" s="18">
        <v>132</v>
      </c>
      <c r="E156" s="16"/>
      <c r="F156" s="18">
        <v>132</v>
      </c>
      <c r="G156" s="18">
        <v>66</v>
      </c>
      <c r="H156" s="21">
        <v>31.955400000000001</v>
      </c>
      <c r="I156" s="105">
        <v>44</v>
      </c>
    </row>
    <row r="157" spans="2:9" x14ac:dyDescent="0.25">
      <c r="B157" s="104" t="s">
        <v>127</v>
      </c>
      <c r="C157" s="17" t="s">
        <v>359</v>
      </c>
      <c r="D157" s="18">
        <v>1263</v>
      </c>
      <c r="E157" s="16"/>
      <c r="F157" s="18">
        <v>1263</v>
      </c>
      <c r="G157" s="18">
        <v>631.5</v>
      </c>
      <c r="H157" s="21">
        <v>219.46890000000002</v>
      </c>
      <c r="I157" s="105">
        <v>421</v>
      </c>
    </row>
    <row r="158" spans="2:9" x14ac:dyDescent="0.25">
      <c r="B158" s="104" t="s">
        <v>514</v>
      </c>
      <c r="C158" s="17" t="s">
        <v>331</v>
      </c>
      <c r="D158" s="18">
        <v>258</v>
      </c>
      <c r="E158" s="16"/>
      <c r="F158" s="18">
        <v>258</v>
      </c>
      <c r="G158" s="18">
        <v>129</v>
      </c>
      <c r="H158" s="21">
        <v>61.881300000000003</v>
      </c>
      <c r="I158" s="105">
        <v>86</v>
      </c>
    </row>
    <row r="159" spans="2:9" x14ac:dyDescent="0.25">
      <c r="B159" s="104" t="s">
        <v>107</v>
      </c>
      <c r="C159" s="17" t="s">
        <v>357</v>
      </c>
      <c r="D159" s="18">
        <v>292</v>
      </c>
      <c r="E159" s="16"/>
      <c r="F159" s="18">
        <v>292</v>
      </c>
      <c r="G159" s="18">
        <v>146</v>
      </c>
      <c r="H159" s="21">
        <v>19.175699999999999</v>
      </c>
      <c r="I159" s="105">
        <v>97.333333333333329</v>
      </c>
    </row>
    <row r="160" spans="2:9" x14ac:dyDescent="0.25">
      <c r="B160" s="104" t="s">
        <v>106</v>
      </c>
      <c r="C160" s="17" t="s">
        <v>357</v>
      </c>
      <c r="D160" s="18">
        <v>292</v>
      </c>
      <c r="E160" s="16"/>
      <c r="F160" s="18">
        <v>292</v>
      </c>
      <c r="G160" s="18">
        <v>146</v>
      </c>
      <c r="H160" s="21">
        <v>19.175699999999999</v>
      </c>
      <c r="I160" s="105">
        <v>97.333333333333329</v>
      </c>
    </row>
    <row r="161" spans="2:9" x14ac:dyDescent="0.25">
      <c r="B161" s="104" t="s">
        <v>141</v>
      </c>
      <c r="C161" s="17" t="s">
        <v>386</v>
      </c>
      <c r="D161" s="18">
        <v>6732</v>
      </c>
      <c r="E161" s="16"/>
      <c r="F161" s="18">
        <v>6732</v>
      </c>
      <c r="G161" s="18">
        <v>3366</v>
      </c>
      <c r="H161" s="21">
        <v>755.12159999999994</v>
      </c>
      <c r="I161" s="105">
        <v>2244</v>
      </c>
    </row>
    <row r="162" spans="2:9" x14ac:dyDescent="0.25">
      <c r="B162" s="104" t="s">
        <v>535</v>
      </c>
      <c r="C162" s="17" t="s">
        <v>329</v>
      </c>
      <c r="D162" s="18">
        <v>815</v>
      </c>
      <c r="E162" s="16"/>
      <c r="F162" s="18">
        <v>815</v>
      </c>
      <c r="G162" s="18">
        <v>407.5</v>
      </c>
      <c r="H162" s="21">
        <v>62.262599999999999</v>
      </c>
      <c r="I162" s="105">
        <v>271.66666666666669</v>
      </c>
    </row>
    <row r="163" spans="2:9" x14ac:dyDescent="0.25">
      <c r="B163" s="104" t="s">
        <v>103</v>
      </c>
      <c r="C163" s="17" t="s">
        <v>348</v>
      </c>
      <c r="D163" s="18">
        <v>1043</v>
      </c>
      <c r="E163" s="16"/>
      <c r="F163" s="18">
        <v>1043</v>
      </c>
      <c r="G163" s="18">
        <v>521.5</v>
      </c>
      <c r="H163" s="21">
        <v>155.1891</v>
      </c>
      <c r="I163" s="105">
        <v>347.66666666666669</v>
      </c>
    </row>
    <row r="164" spans="2:9" x14ac:dyDescent="0.25">
      <c r="B164" s="104" t="s">
        <v>128</v>
      </c>
      <c r="C164" s="17" t="s">
        <v>378</v>
      </c>
      <c r="D164" s="18">
        <v>2199</v>
      </c>
      <c r="E164" s="16"/>
      <c r="F164" s="18">
        <v>2199</v>
      </c>
      <c r="G164" s="18">
        <v>1099.5</v>
      </c>
      <c r="H164" s="21">
        <v>237.98039999999997</v>
      </c>
      <c r="I164" s="105">
        <v>733</v>
      </c>
    </row>
    <row r="165" spans="2:9" x14ac:dyDescent="0.25">
      <c r="B165" s="104" t="s">
        <v>507</v>
      </c>
      <c r="C165" s="17" t="s">
        <v>373</v>
      </c>
      <c r="D165" s="18">
        <v>2002</v>
      </c>
      <c r="E165" s="16"/>
      <c r="F165" s="18">
        <v>2002</v>
      </c>
      <c r="G165" s="18">
        <v>1001</v>
      </c>
      <c r="H165" s="21">
        <v>326.17140000000001</v>
      </c>
      <c r="I165" s="105">
        <v>667.33333333333337</v>
      </c>
    </row>
    <row r="166" spans="2:9" x14ac:dyDescent="0.25">
      <c r="B166" s="104" t="s">
        <v>110</v>
      </c>
      <c r="C166" s="17" t="s">
        <v>362</v>
      </c>
      <c r="D166" s="18">
        <v>286</v>
      </c>
      <c r="E166" s="16"/>
      <c r="F166" s="18">
        <v>286</v>
      </c>
      <c r="G166" s="18">
        <v>143</v>
      </c>
      <c r="H166" s="21">
        <v>145.00470000000001</v>
      </c>
      <c r="I166" s="105">
        <v>95.333333333333329</v>
      </c>
    </row>
    <row r="167" spans="2:9" x14ac:dyDescent="0.25">
      <c r="B167" s="104" t="s">
        <v>532</v>
      </c>
      <c r="C167" s="17" t="s">
        <v>374</v>
      </c>
      <c r="D167" s="18">
        <v>4603</v>
      </c>
      <c r="E167" s="16"/>
      <c r="F167" s="18">
        <v>4603</v>
      </c>
      <c r="G167" s="18">
        <v>2301.5</v>
      </c>
      <c r="H167" s="21">
        <v>431.42250000000001</v>
      </c>
      <c r="I167" s="105">
        <v>1534.3333333333333</v>
      </c>
    </row>
    <row r="168" spans="2:9" x14ac:dyDescent="0.25">
      <c r="B168" s="104" t="s">
        <v>506</v>
      </c>
      <c r="C168" s="17" t="s">
        <v>372</v>
      </c>
      <c r="D168" s="18">
        <v>2115</v>
      </c>
      <c r="E168" s="16"/>
      <c r="F168" s="18">
        <v>2115</v>
      </c>
      <c r="G168" s="18">
        <v>1057.5</v>
      </c>
      <c r="H168" s="21">
        <v>327.20459999999997</v>
      </c>
      <c r="I168" s="105">
        <v>705</v>
      </c>
    </row>
    <row r="169" spans="2:9" x14ac:dyDescent="0.25">
      <c r="B169" s="104" t="s">
        <v>123</v>
      </c>
      <c r="C169" s="17" t="s">
        <v>370</v>
      </c>
      <c r="D169" s="18">
        <v>2143</v>
      </c>
      <c r="E169" s="16"/>
      <c r="F169" s="18">
        <v>2143</v>
      </c>
      <c r="G169" s="18">
        <v>1071.5</v>
      </c>
      <c r="H169" s="21">
        <v>253.34309999999999</v>
      </c>
      <c r="I169" s="105">
        <v>714.33333333333337</v>
      </c>
    </row>
    <row r="170" spans="2:9" x14ac:dyDescent="0.25">
      <c r="B170" s="104" t="s">
        <v>98</v>
      </c>
      <c r="C170" s="17" t="s">
        <v>337</v>
      </c>
      <c r="D170" s="18">
        <v>344</v>
      </c>
      <c r="E170" s="16"/>
      <c r="F170" s="18">
        <v>344</v>
      </c>
      <c r="G170" s="18">
        <v>172</v>
      </c>
      <c r="H170" s="21">
        <v>73.480199999999996</v>
      </c>
      <c r="I170" s="105">
        <v>114.66666666666667</v>
      </c>
    </row>
    <row r="171" spans="2:9" x14ac:dyDescent="0.25">
      <c r="B171" s="104" t="s">
        <v>136</v>
      </c>
      <c r="C171" s="17" t="s">
        <v>384</v>
      </c>
      <c r="D171" s="18">
        <v>1420</v>
      </c>
      <c r="E171" s="16"/>
      <c r="F171" s="18">
        <v>1420</v>
      </c>
      <c r="G171" s="18">
        <v>710</v>
      </c>
      <c r="H171" s="21">
        <v>204.1062</v>
      </c>
      <c r="I171" s="105">
        <v>473.33333333333331</v>
      </c>
    </row>
    <row r="172" spans="2:9" x14ac:dyDescent="0.25">
      <c r="B172" s="104" t="s">
        <v>108</v>
      </c>
      <c r="C172" s="17" t="s">
        <v>362</v>
      </c>
      <c r="D172" s="18">
        <v>286</v>
      </c>
      <c r="E172" s="16"/>
      <c r="F172" s="18">
        <v>286</v>
      </c>
      <c r="G172" s="18">
        <v>143</v>
      </c>
      <c r="H172" s="21">
        <v>145.00470000000001</v>
      </c>
      <c r="I172" s="105">
        <v>95.333333333333329</v>
      </c>
    </row>
    <row r="173" spans="2:9" x14ac:dyDescent="0.25">
      <c r="B173" s="104" t="s">
        <v>139</v>
      </c>
      <c r="C173" s="17" t="s">
        <v>370</v>
      </c>
      <c r="D173" s="18">
        <v>2143</v>
      </c>
      <c r="E173" s="16"/>
      <c r="F173" s="18">
        <v>2143</v>
      </c>
      <c r="G173" s="18">
        <v>1071.5</v>
      </c>
      <c r="H173" s="21">
        <v>253.34309999999999</v>
      </c>
      <c r="I173" s="105">
        <v>714.33333333333337</v>
      </c>
    </row>
    <row r="174" spans="2:9" x14ac:dyDescent="0.25">
      <c r="B174" s="104" t="s">
        <v>120</v>
      </c>
      <c r="C174" s="17" t="s">
        <v>366</v>
      </c>
      <c r="D174" s="18">
        <v>132</v>
      </c>
      <c r="E174" s="16"/>
      <c r="F174" s="18">
        <v>132</v>
      </c>
      <c r="G174" s="18">
        <v>66</v>
      </c>
      <c r="H174" s="21">
        <v>28.757399999999997</v>
      </c>
      <c r="I174" s="105">
        <v>44</v>
      </c>
    </row>
    <row r="175" spans="2:9" x14ac:dyDescent="0.25">
      <c r="B175" s="104" t="s">
        <v>528</v>
      </c>
      <c r="C175" s="17" t="s">
        <v>389</v>
      </c>
      <c r="D175" s="18">
        <v>533</v>
      </c>
      <c r="E175" s="16"/>
      <c r="F175" s="18">
        <v>533</v>
      </c>
      <c r="G175" s="18">
        <v>266.5</v>
      </c>
      <c r="H175" s="21">
        <v>37.023000000000003</v>
      </c>
      <c r="I175" s="105">
        <v>177.66666666666666</v>
      </c>
    </row>
    <row r="176" spans="2:9" x14ac:dyDescent="0.25">
      <c r="B176" s="104" t="s">
        <v>115</v>
      </c>
      <c r="C176" s="17" t="s">
        <v>369</v>
      </c>
      <c r="D176" s="18">
        <v>1204</v>
      </c>
      <c r="E176" s="16"/>
      <c r="F176" s="18">
        <v>1204</v>
      </c>
      <c r="G176" s="18">
        <v>602</v>
      </c>
      <c r="H176" s="21">
        <v>225.43440000000001</v>
      </c>
      <c r="I176" s="105">
        <v>401.33333333333331</v>
      </c>
    </row>
    <row r="177" spans="2:9" x14ac:dyDescent="0.25">
      <c r="B177" s="104" t="s">
        <v>510</v>
      </c>
      <c r="C177" s="17" t="s">
        <v>354</v>
      </c>
      <c r="D177" s="18">
        <v>3032</v>
      </c>
      <c r="E177" s="16"/>
      <c r="F177" s="18">
        <v>3032</v>
      </c>
      <c r="G177" s="18">
        <v>1516</v>
      </c>
      <c r="H177" s="21">
        <v>392.66520000000003</v>
      </c>
      <c r="I177" s="105">
        <v>1010.6666666666666</v>
      </c>
    </row>
    <row r="178" spans="2:9" x14ac:dyDescent="0.25">
      <c r="B178" s="104" t="s">
        <v>122</v>
      </c>
      <c r="C178" s="17" t="s">
        <v>366</v>
      </c>
      <c r="D178" s="18">
        <v>132</v>
      </c>
      <c r="E178" s="16"/>
      <c r="F178" s="18">
        <v>132</v>
      </c>
      <c r="G178" s="18">
        <v>66</v>
      </c>
      <c r="H178" s="21">
        <v>28.757399999999997</v>
      </c>
      <c r="I178" s="105">
        <v>44</v>
      </c>
    </row>
    <row r="179" spans="2:9" x14ac:dyDescent="0.25">
      <c r="B179" s="104" t="s">
        <v>91</v>
      </c>
      <c r="C179" s="17" t="s">
        <v>322</v>
      </c>
      <c r="D179" s="18">
        <v>651</v>
      </c>
      <c r="E179" s="16"/>
      <c r="F179" s="18">
        <v>651</v>
      </c>
      <c r="G179" s="18">
        <v>325.5</v>
      </c>
      <c r="H179" s="21">
        <v>74.7102</v>
      </c>
      <c r="I179" s="105">
        <v>217</v>
      </c>
    </row>
    <row r="180" spans="2:9" x14ac:dyDescent="0.25">
      <c r="B180" s="104" t="s">
        <v>522</v>
      </c>
      <c r="C180" s="17" t="s">
        <v>358</v>
      </c>
      <c r="D180" s="18">
        <v>122</v>
      </c>
      <c r="E180" s="16"/>
      <c r="F180" s="18">
        <v>122</v>
      </c>
      <c r="G180" s="18">
        <v>61</v>
      </c>
      <c r="H180" s="21">
        <v>25.559400000000004</v>
      </c>
      <c r="I180" s="105">
        <v>40.666666666666664</v>
      </c>
    </row>
    <row r="181" spans="2:9" x14ac:dyDescent="0.25">
      <c r="B181" s="104" t="s">
        <v>82</v>
      </c>
      <c r="C181" s="17" t="s">
        <v>334</v>
      </c>
      <c r="D181" s="18">
        <v>820</v>
      </c>
      <c r="E181" s="16"/>
      <c r="F181" s="18">
        <v>820</v>
      </c>
      <c r="G181" s="18">
        <v>410</v>
      </c>
      <c r="H181" s="21">
        <v>206.93520000000001</v>
      </c>
      <c r="I181" s="105">
        <v>273.33333333333331</v>
      </c>
    </row>
    <row r="182" spans="2:9" x14ac:dyDescent="0.25">
      <c r="B182" s="104" t="s">
        <v>523</v>
      </c>
      <c r="C182" s="17" t="s">
        <v>358</v>
      </c>
      <c r="D182" s="18">
        <v>122</v>
      </c>
      <c r="E182" s="16"/>
      <c r="F182" s="18">
        <v>122</v>
      </c>
      <c r="G182" s="18">
        <v>61</v>
      </c>
      <c r="H182" s="21">
        <v>25.559400000000004</v>
      </c>
      <c r="I182" s="105">
        <v>40.666666666666664</v>
      </c>
    </row>
    <row r="183" spans="2:9" x14ac:dyDescent="0.25">
      <c r="B183" s="104" t="s">
        <v>96</v>
      </c>
      <c r="C183" s="17" t="s">
        <v>343</v>
      </c>
      <c r="D183" s="18">
        <v>126</v>
      </c>
      <c r="E183" s="16"/>
      <c r="F183" s="18">
        <v>126</v>
      </c>
      <c r="G183" s="18">
        <v>63</v>
      </c>
      <c r="H183" s="21">
        <v>25.559400000000004</v>
      </c>
      <c r="I183" s="105">
        <v>42</v>
      </c>
    </row>
    <row r="184" spans="2:9" x14ac:dyDescent="0.25">
      <c r="B184" s="104" t="s">
        <v>99</v>
      </c>
      <c r="C184" s="17" t="s">
        <v>343</v>
      </c>
      <c r="D184" s="18">
        <v>126</v>
      </c>
      <c r="E184" s="16"/>
      <c r="F184" s="18">
        <v>126</v>
      </c>
      <c r="G184" s="18">
        <v>63</v>
      </c>
      <c r="H184" s="21">
        <v>25.559400000000004</v>
      </c>
      <c r="I184" s="105">
        <v>42</v>
      </c>
    </row>
    <row r="185" spans="2:9" x14ac:dyDescent="0.25">
      <c r="B185" s="104" t="s">
        <v>86</v>
      </c>
      <c r="C185" s="17" t="s">
        <v>328</v>
      </c>
      <c r="D185" s="18">
        <v>534</v>
      </c>
      <c r="E185" s="16"/>
      <c r="F185" s="18">
        <v>534</v>
      </c>
      <c r="G185" s="18">
        <v>267</v>
      </c>
      <c r="H185" s="21">
        <v>39.753599999999999</v>
      </c>
      <c r="I185" s="105">
        <v>178</v>
      </c>
    </row>
    <row r="186" spans="2:9" x14ac:dyDescent="0.25">
      <c r="B186" s="104" t="s">
        <v>97</v>
      </c>
      <c r="C186" s="17" t="s">
        <v>344</v>
      </c>
      <c r="D186" s="18">
        <v>292</v>
      </c>
      <c r="E186" s="16"/>
      <c r="F186" s="18">
        <v>292</v>
      </c>
      <c r="G186" s="18">
        <v>146</v>
      </c>
      <c r="H186" s="21">
        <v>19.175699999999999</v>
      </c>
      <c r="I186" s="105">
        <v>97.333333333333329</v>
      </c>
    </row>
    <row r="187" spans="2:9" x14ac:dyDescent="0.25">
      <c r="B187" s="104" t="s">
        <v>529</v>
      </c>
      <c r="C187" s="17" t="s">
        <v>375</v>
      </c>
      <c r="D187" s="18">
        <v>950</v>
      </c>
      <c r="E187" s="16"/>
      <c r="F187" s="18">
        <v>950</v>
      </c>
      <c r="G187" s="18">
        <v>475</v>
      </c>
      <c r="H187" s="21">
        <v>46.850700000000003</v>
      </c>
      <c r="I187" s="105">
        <v>316.66666666666669</v>
      </c>
    </row>
    <row r="188" spans="2:9" x14ac:dyDescent="0.25">
      <c r="B188" s="104" t="s">
        <v>100</v>
      </c>
      <c r="C188" s="17" t="s">
        <v>344</v>
      </c>
      <c r="D188" s="18">
        <v>292</v>
      </c>
      <c r="E188" s="16"/>
      <c r="F188" s="18">
        <v>292</v>
      </c>
      <c r="G188" s="18">
        <v>146</v>
      </c>
      <c r="H188" s="21">
        <v>19.175699999999999</v>
      </c>
      <c r="I188" s="105">
        <v>97.333333333333329</v>
      </c>
    </row>
    <row r="189" spans="2:9" x14ac:dyDescent="0.25">
      <c r="B189" s="104" t="s">
        <v>118</v>
      </c>
      <c r="C189" s="17" t="s">
        <v>348</v>
      </c>
      <c r="D189" s="18">
        <v>1043</v>
      </c>
      <c r="E189" s="16"/>
      <c r="F189" s="18">
        <v>1043</v>
      </c>
      <c r="G189" s="18">
        <v>521.5</v>
      </c>
      <c r="H189" s="21">
        <v>155.1891</v>
      </c>
      <c r="I189" s="105">
        <v>347.66666666666669</v>
      </c>
    </row>
    <row r="190" spans="2:9" x14ac:dyDescent="0.25">
      <c r="B190" s="104" t="s">
        <v>513</v>
      </c>
      <c r="C190" s="17" t="s">
        <v>338</v>
      </c>
      <c r="D190" s="18">
        <v>144</v>
      </c>
      <c r="E190" s="16"/>
      <c r="F190" s="18">
        <v>144</v>
      </c>
      <c r="G190" s="18">
        <v>72</v>
      </c>
      <c r="H190" s="21">
        <v>31.955400000000001</v>
      </c>
      <c r="I190" s="105">
        <v>48</v>
      </c>
    </row>
    <row r="191" spans="2:9" x14ac:dyDescent="0.25">
      <c r="B191" s="104" t="s">
        <v>138</v>
      </c>
      <c r="C191" s="17" t="s">
        <v>385</v>
      </c>
      <c r="D191" s="18">
        <v>1751</v>
      </c>
      <c r="E191" s="16"/>
      <c r="F191" s="18">
        <v>1751</v>
      </c>
      <c r="G191" s="18">
        <v>875.5</v>
      </c>
      <c r="H191" s="21">
        <v>242.5437</v>
      </c>
      <c r="I191" s="105">
        <v>583.66666666666663</v>
      </c>
    </row>
    <row r="192" spans="2:9" x14ac:dyDescent="0.25">
      <c r="B192" s="104" t="s">
        <v>102</v>
      </c>
      <c r="C192" s="17" t="s">
        <v>347</v>
      </c>
      <c r="D192" s="18">
        <v>1188</v>
      </c>
      <c r="E192" s="16"/>
      <c r="F192" s="18">
        <v>1188</v>
      </c>
      <c r="G192" s="18">
        <v>594</v>
      </c>
      <c r="H192" s="21">
        <v>185.21340000000001</v>
      </c>
      <c r="I192" s="105">
        <v>396</v>
      </c>
    </row>
    <row r="193" spans="2:12" x14ac:dyDescent="0.25">
      <c r="B193" s="104" t="s">
        <v>87</v>
      </c>
      <c r="C193" s="17" t="s">
        <v>319</v>
      </c>
      <c r="D193" s="18">
        <v>631</v>
      </c>
      <c r="E193" s="16"/>
      <c r="F193" s="18">
        <v>631</v>
      </c>
      <c r="G193" s="18">
        <v>315.5</v>
      </c>
      <c r="H193" s="21">
        <v>51.869100000000003</v>
      </c>
      <c r="I193" s="105">
        <v>210.33333333333334</v>
      </c>
    </row>
    <row r="194" spans="2:12" x14ac:dyDescent="0.25">
      <c r="B194" s="104" t="s">
        <v>526</v>
      </c>
      <c r="C194" s="17" t="s">
        <v>352</v>
      </c>
      <c r="D194" s="18">
        <v>299</v>
      </c>
      <c r="E194" s="16"/>
      <c r="F194" s="18">
        <v>299</v>
      </c>
      <c r="G194" s="18">
        <v>149.5</v>
      </c>
      <c r="H194" s="21">
        <v>40.872899999999994</v>
      </c>
      <c r="I194" s="105">
        <v>99.666666666666671</v>
      </c>
    </row>
    <row r="195" spans="2:12" x14ac:dyDescent="0.25">
      <c r="B195" s="104" t="s">
        <v>93</v>
      </c>
      <c r="C195" s="17" t="s">
        <v>342</v>
      </c>
      <c r="D195" s="18">
        <v>402</v>
      </c>
      <c r="E195" s="16"/>
      <c r="F195" s="18">
        <v>402</v>
      </c>
      <c r="G195" s="18">
        <v>201</v>
      </c>
      <c r="H195" s="21">
        <v>97.120799999999988</v>
      </c>
      <c r="I195" s="105">
        <v>134</v>
      </c>
    </row>
    <row r="196" spans="2:12" ht="15.75" thickBot="1" x14ac:dyDescent="0.3">
      <c r="B196" s="106" t="s">
        <v>517</v>
      </c>
      <c r="C196" s="23" t="s">
        <v>340</v>
      </c>
      <c r="D196" s="24">
        <v>132</v>
      </c>
      <c r="E196" s="22"/>
      <c r="F196" s="24">
        <v>132</v>
      </c>
      <c r="G196" s="24">
        <v>66</v>
      </c>
      <c r="H196" s="124">
        <v>30.7746</v>
      </c>
      <c r="I196" s="109">
        <v>44</v>
      </c>
    </row>
    <row r="197" spans="2:12" ht="15.75" thickBot="1" x14ac:dyDescent="0.3">
      <c r="D197" s="2"/>
      <c r="E197"/>
      <c r="F197" s="1"/>
    </row>
    <row r="198" spans="2:12" s="19" customFormat="1" x14ac:dyDescent="0.25">
      <c r="B198" s="93" t="s">
        <v>587</v>
      </c>
      <c r="C198" s="94"/>
      <c r="D198" s="94"/>
      <c r="E198" s="94"/>
      <c r="F198" s="94"/>
      <c r="G198" s="94"/>
      <c r="H198" s="94"/>
      <c r="I198" s="95"/>
    </row>
    <row r="199" spans="2:12" s="5" customFormat="1" ht="30.75" thickBot="1" x14ac:dyDescent="0.3">
      <c r="B199" s="134" t="s">
        <v>412</v>
      </c>
      <c r="C199" s="131" t="s">
        <v>411</v>
      </c>
      <c r="D199" s="119">
        <v>342</v>
      </c>
      <c r="E199" s="119"/>
      <c r="F199" s="119">
        <v>342</v>
      </c>
      <c r="G199" s="119">
        <v>171</v>
      </c>
      <c r="H199" s="121">
        <v>35.301000000000002</v>
      </c>
      <c r="I199" s="83">
        <v>114</v>
      </c>
    </row>
    <row r="200" spans="2:12" s="5" customFormat="1" ht="15.75" thickBot="1" x14ac:dyDescent="0.3">
      <c r="C200" s="6"/>
      <c r="D200" s="4"/>
      <c r="E200" s="4"/>
      <c r="F200" s="4"/>
      <c r="G200" s="4"/>
      <c r="H200" s="15"/>
      <c r="I200" s="13"/>
    </row>
    <row r="201" spans="2:12" s="19" customFormat="1" x14ac:dyDescent="0.25">
      <c r="B201" s="99" t="s">
        <v>588</v>
      </c>
      <c r="C201" s="100"/>
      <c r="D201" s="100"/>
      <c r="E201" s="100"/>
      <c r="F201" s="100"/>
      <c r="G201" s="100"/>
      <c r="H201" s="100"/>
      <c r="I201" s="101"/>
    </row>
    <row r="202" spans="2:12" s="5" customFormat="1" x14ac:dyDescent="0.25">
      <c r="B202" s="127" t="s">
        <v>150</v>
      </c>
      <c r="C202" s="25" t="s">
        <v>391</v>
      </c>
      <c r="D202" s="26">
        <v>1165</v>
      </c>
      <c r="E202" s="39"/>
      <c r="F202" s="26">
        <v>1165</v>
      </c>
      <c r="G202" s="26">
        <v>582.5</v>
      </c>
      <c r="H202" s="28">
        <v>149.7946</v>
      </c>
      <c r="I202" s="128">
        <v>388.33333333333331</v>
      </c>
      <c r="L202" s="8"/>
    </row>
    <row r="203" spans="2:12" s="5" customFormat="1" x14ac:dyDescent="0.25">
      <c r="B203" s="127" t="s">
        <v>418</v>
      </c>
      <c r="C203" s="25" t="s">
        <v>403</v>
      </c>
      <c r="D203" s="26">
        <v>869</v>
      </c>
      <c r="E203" s="39"/>
      <c r="F203" s="26">
        <v>869</v>
      </c>
      <c r="G203" s="26">
        <v>434.5</v>
      </c>
      <c r="H203" s="28">
        <v>94.260100000000008</v>
      </c>
      <c r="I203" s="128">
        <v>289.66666666666669</v>
      </c>
      <c r="L203" s="8"/>
    </row>
    <row r="204" spans="2:12" s="5" customFormat="1" x14ac:dyDescent="0.25">
      <c r="B204" s="127" t="s">
        <v>419</v>
      </c>
      <c r="C204" s="25" t="s">
        <v>390</v>
      </c>
      <c r="D204" s="26">
        <v>938</v>
      </c>
      <c r="E204" s="39"/>
      <c r="F204" s="26">
        <v>938</v>
      </c>
      <c r="G204" s="26">
        <v>469</v>
      </c>
      <c r="H204" s="28">
        <v>111.8368</v>
      </c>
      <c r="I204" s="128">
        <v>312.66666666666669</v>
      </c>
      <c r="L204" s="8"/>
    </row>
    <row r="205" spans="2:12" s="5" customFormat="1" x14ac:dyDescent="0.25">
      <c r="B205" s="127" t="s">
        <v>174</v>
      </c>
      <c r="C205" s="25" t="s">
        <v>406</v>
      </c>
      <c r="D205" s="26">
        <v>1044</v>
      </c>
      <c r="E205" s="39"/>
      <c r="F205" s="26">
        <v>1044</v>
      </c>
      <c r="G205" s="26">
        <v>522</v>
      </c>
      <c r="H205" s="28">
        <v>91.960000000000008</v>
      </c>
      <c r="I205" s="128">
        <v>348</v>
      </c>
      <c r="L205" s="8"/>
    </row>
    <row r="206" spans="2:12" s="5" customFormat="1" x14ac:dyDescent="0.25">
      <c r="B206" s="127" t="s">
        <v>151</v>
      </c>
      <c r="C206" s="25" t="s">
        <v>392</v>
      </c>
      <c r="D206" s="26">
        <v>743</v>
      </c>
      <c r="E206" s="39"/>
      <c r="F206" s="26">
        <v>743</v>
      </c>
      <c r="G206" s="26">
        <v>371.5</v>
      </c>
      <c r="H206" s="28">
        <v>47.040400000000005</v>
      </c>
      <c r="I206" s="128">
        <v>247.66666666666666</v>
      </c>
      <c r="L206" s="8"/>
    </row>
    <row r="207" spans="2:12" s="5" customFormat="1" x14ac:dyDescent="0.25">
      <c r="B207" s="127" t="s">
        <v>173</v>
      </c>
      <c r="C207" s="25" t="s">
        <v>402</v>
      </c>
      <c r="D207" s="26">
        <v>897</v>
      </c>
      <c r="E207" s="39"/>
      <c r="F207" s="26">
        <v>897</v>
      </c>
      <c r="G207" s="26">
        <v>448.5</v>
      </c>
      <c r="H207" s="28">
        <v>169.57299999999998</v>
      </c>
      <c r="I207" s="128">
        <v>299</v>
      </c>
      <c r="L207" s="8"/>
    </row>
    <row r="208" spans="2:12" s="5" customFormat="1" x14ac:dyDescent="0.25">
      <c r="B208" s="127" t="s">
        <v>172</v>
      </c>
      <c r="C208" s="25" t="s">
        <v>401</v>
      </c>
      <c r="D208" s="26">
        <v>944</v>
      </c>
      <c r="E208" s="39"/>
      <c r="F208" s="26">
        <v>944</v>
      </c>
      <c r="G208" s="26">
        <v>472</v>
      </c>
      <c r="H208" s="39" t="s">
        <v>570</v>
      </c>
      <c r="I208" s="128">
        <v>314.66666666666669</v>
      </c>
      <c r="L208" s="8"/>
    </row>
    <row r="209" spans="2:12" s="5" customFormat="1" x14ac:dyDescent="0.25">
      <c r="B209" s="127" t="s">
        <v>421</v>
      </c>
      <c r="C209" s="25" t="s">
        <v>420</v>
      </c>
      <c r="D209" s="26">
        <v>876</v>
      </c>
      <c r="E209" s="39"/>
      <c r="F209" s="26">
        <v>876</v>
      </c>
      <c r="G209" s="26">
        <v>438</v>
      </c>
      <c r="H209" s="28">
        <v>135.7972</v>
      </c>
      <c r="I209" s="128">
        <v>292</v>
      </c>
      <c r="L209" s="8"/>
    </row>
    <row r="210" spans="2:12" s="5" customFormat="1" x14ac:dyDescent="0.25">
      <c r="B210" s="127" t="s">
        <v>554</v>
      </c>
      <c r="C210" s="25" t="s">
        <v>404</v>
      </c>
      <c r="D210" s="26">
        <v>960</v>
      </c>
      <c r="E210" s="39"/>
      <c r="F210" s="26">
        <v>960</v>
      </c>
      <c r="G210" s="26">
        <v>480</v>
      </c>
      <c r="H210" s="28">
        <v>102.41500000000001</v>
      </c>
      <c r="I210" s="128">
        <v>320</v>
      </c>
      <c r="L210" s="8"/>
    </row>
    <row r="211" spans="2:12" s="5" customFormat="1" x14ac:dyDescent="0.25">
      <c r="B211" s="127" t="s">
        <v>178</v>
      </c>
      <c r="C211" s="25" t="s">
        <v>405</v>
      </c>
      <c r="D211" s="26">
        <v>1089</v>
      </c>
      <c r="E211" s="39"/>
      <c r="F211" s="26">
        <v>1089</v>
      </c>
      <c r="G211" s="26">
        <v>544.5</v>
      </c>
      <c r="H211" s="28">
        <v>129.352</v>
      </c>
      <c r="I211" s="128">
        <v>363</v>
      </c>
      <c r="L211" s="8"/>
    </row>
    <row r="212" spans="2:12" s="5" customFormat="1" x14ac:dyDescent="0.25">
      <c r="B212" s="129" t="s">
        <v>422</v>
      </c>
      <c r="C212" s="25" t="s">
        <v>393</v>
      </c>
      <c r="D212" s="26">
        <v>951</v>
      </c>
      <c r="E212" s="39"/>
      <c r="F212" s="26">
        <v>951</v>
      </c>
      <c r="G212" s="26">
        <v>475.5</v>
      </c>
      <c r="H212" s="28">
        <v>99.586000000000013</v>
      </c>
      <c r="I212" s="128">
        <v>317</v>
      </c>
      <c r="L212" s="8"/>
    </row>
    <row r="213" spans="2:12" s="5" customFormat="1" x14ac:dyDescent="0.25">
      <c r="B213" s="129" t="s">
        <v>423</v>
      </c>
      <c r="C213" s="25" t="s">
        <v>394</v>
      </c>
      <c r="D213" s="26">
        <v>1092</v>
      </c>
      <c r="E213" s="39"/>
      <c r="F213" s="26">
        <v>1092</v>
      </c>
      <c r="G213" s="26">
        <v>546</v>
      </c>
      <c r="H213" s="28">
        <v>113.97700000000002</v>
      </c>
      <c r="I213" s="128">
        <v>364</v>
      </c>
      <c r="L213" s="8"/>
    </row>
    <row r="214" spans="2:12" s="5" customFormat="1" ht="15.75" thickBot="1" x14ac:dyDescent="0.3">
      <c r="B214" s="130" t="s">
        <v>424</v>
      </c>
      <c r="C214" s="131" t="s">
        <v>407</v>
      </c>
      <c r="D214" s="119">
        <v>1212</v>
      </c>
      <c r="E214" s="120"/>
      <c r="F214" s="119">
        <v>1212</v>
      </c>
      <c r="G214" s="119">
        <v>606</v>
      </c>
      <c r="H214" s="132">
        <v>130.95099999999999</v>
      </c>
      <c r="I214" s="133">
        <v>404</v>
      </c>
      <c r="L214" s="8"/>
    </row>
    <row r="215" spans="2:12" s="5" customFormat="1" ht="15.75" thickBot="1" x14ac:dyDescent="0.3">
      <c r="B215" s="7"/>
      <c r="C215" s="6"/>
      <c r="D215" s="4"/>
      <c r="E215" s="3"/>
      <c r="F215" s="4"/>
      <c r="G215" s="4"/>
      <c r="H215" s="15"/>
      <c r="I215" s="13"/>
    </row>
    <row r="216" spans="2:12" s="19" customFormat="1" x14ac:dyDescent="0.25">
      <c r="B216" s="93" t="s">
        <v>589</v>
      </c>
      <c r="C216" s="94"/>
      <c r="D216" s="94"/>
      <c r="E216" s="94"/>
      <c r="F216" s="94"/>
      <c r="G216" s="94"/>
      <c r="H216" s="94"/>
      <c r="I216" s="95"/>
    </row>
    <row r="217" spans="2:12" x14ac:dyDescent="0.25">
      <c r="B217" s="104" t="s">
        <v>445</v>
      </c>
      <c r="C217" s="126">
        <v>97150</v>
      </c>
      <c r="D217" s="20">
        <v>72</v>
      </c>
      <c r="E217" s="20"/>
      <c r="F217" s="20">
        <v>72</v>
      </c>
      <c r="G217" s="18">
        <v>36</v>
      </c>
      <c r="H217" s="36" t="s">
        <v>570</v>
      </c>
      <c r="I217" s="105">
        <v>24</v>
      </c>
    </row>
    <row r="218" spans="2:12" x14ac:dyDescent="0.25">
      <c r="B218" s="104" t="s">
        <v>149</v>
      </c>
      <c r="C218" s="126">
        <v>97124</v>
      </c>
      <c r="D218" s="20">
        <v>92</v>
      </c>
      <c r="E218" s="20"/>
      <c r="F218" s="20">
        <v>92</v>
      </c>
      <c r="G218" s="18">
        <v>46</v>
      </c>
      <c r="H218" s="36" t="s">
        <v>570</v>
      </c>
      <c r="I218" s="105">
        <v>30.666666666666668</v>
      </c>
    </row>
    <row r="219" spans="2:12" x14ac:dyDescent="0.25">
      <c r="B219" s="104" t="s">
        <v>444</v>
      </c>
      <c r="C219" s="126">
        <v>97140</v>
      </c>
      <c r="D219" s="20">
        <v>103</v>
      </c>
      <c r="E219" s="20"/>
      <c r="F219" s="20">
        <v>103</v>
      </c>
      <c r="G219" s="18">
        <v>51.5</v>
      </c>
      <c r="H219" s="36" t="s">
        <v>570</v>
      </c>
      <c r="I219" s="105">
        <v>34.333333333333336</v>
      </c>
    </row>
    <row r="220" spans="2:12" x14ac:dyDescent="0.25">
      <c r="B220" s="104" t="s">
        <v>442</v>
      </c>
      <c r="C220" s="126">
        <v>97110</v>
      </c>
      <c r="D220" s="20">
        <v>111</v>
      </c>
      <c r="E220" s="20"/>
      <c r="F220" s="20">
        <v>111</v>
      </c>
      <c r="G220" s="18">
        <v>55.5</v>
      </c>
      <c r="H220" s="36" t="s">
        <v>570</v>
      </c>
      <c r="I220" s="105">
        <v>37</v>
      </c>
    </row>
    <row r="221" spans="2:12" x14ac:dyDescent="0.25">
      <c r="B221" s="104" t="s">
        <v>413</v>
      </c>
      <c r="C221" s="126">
        <v>97110</v>
      </c>
      <c r="D221" s="20">
        <v>111</v>
      </c>
      <c r="E221" s="20"/>
      <c r="F221" s="20">
        <v>111</v>
      </c>
      <c r="G221" s="18">
        <v>55.5</v>
      </c>
      <c r="H221" s="36" t="s">
        <v>570</v>
      </c>
      <c r="I221" s="105">
        <v>37</v>
      </c>
    </row>
    <row r="222" spans="2:12" x14ac:dyDescent="0.25">
      <c r="B222" s="104" t="s">
        <v>446</v>
      </c>
      <c r="C222" s="126">
        <v>97161</v>
      </c>
      <c r="D222" s="20">
        <v>270</v>
      </c>
      <c r="E222" s="20"/>
      <c r="F222" s="20">
        <v>270</v>
      </c>
      <c r="G222" s="18">
        <v>135</v>
      </c>
      <c r="H222" s="36" t="s">
        <v>570</v>
      </c>
      <c r="I222" s="105">
        <f>D222/3</f>
        <v>90</v>
      </c>
    </row>
    <row r="223" spans="2:12" x14ac:dyDescent="0.25">
      <c r="B223" s="104" t="s">
        <v>447</v>
      </c>
      <c r="C223" s="126">
        <v>97162</v>
      </c>
      <c r="D223" s="20">
        <v>270</v>
      </c>
      <c r="E223" s="20"/>
      <c r="F223" s="20">
        <v>270</v>
      </c>
      <c r="G223" s="18">
        <v>135</v>
      </c>
      <c r="H223" s="36" t="s">
        <v>570</v>
      </c>
      <c r="I223" s="105">
        <f t="shared" ref="I223:I226" si="2">D223/3</f>
        <v>90</v>
      </c>
    </row>
    <row r="224" spans="2:12" x14ac:dyDescent="0.25">
      <c r="B224" s="104" t="s">
        <v>453</v>
      </c>
      <c r="C224" s="126">
        <v>97165</v>
      </c>
      <c r="D224" s="20">
        <v>309</v>
      </c>
      <c r="E224" s="20"/>
      <c r="F224" s="20">
        <v>309</v>
      </c>
      <c r="G224" s="18">
        <v>154.5</v>
      </c>
      <c r="H224" s="36" t="s">
        <v>570</v>
      </c>
      <c r="I224" s="105">
        <f t="shared" si="2"/>
        <v>103</v>
      </c>
    </row>
    <row r="225" spans="2:9" x14ac:dyDescent="0.25">
      <c r="B225" s="104" t="s">
        <v>454</v>
      </c>
      <c r="C225" s="126">
        <v>97166</v>
      </c>
      <c r="D225" s="20">
        <v>309</v>
      </c>
      <c r="E225" s="20"/>
      <c r="F225" s="20">
        <v>309</v>
      </c>
      <c r="G225" s="18">
        <v>154.5</v>
      </c>
      <c r="H225" s="36" t="s">
        <v>570</v>
      </c>
      <c r="I225" s="105">
        <f t="shared" si="2"/>
        <v>103</v>
      </c>
    </row>
    <row r="226" spans="2:9" x14ac:dyDescent="0.25">
      <c r="B226" s="104" t="s">
        <v>443</v>
      </c>
      <c r="C226" s="126">
        <v>98968</v>
      </c>
      <c r="D226" s="20">
        <v>205</v>
      </c>
      <c r="E226" s="20"/>
      <c r="F226" s="20">
        <v>205</v>
      </c>
      <c r="G226" s="18">
        <v>102.5</v>
      </c>
      <c r="H226" s="36" t="s">
        <v>570</v>
      </c>
      <c r="I226" s="105">
        <f t="shared" si="2"/>
        <v>68.333333333333329</v>
      </c>
    </row>
    <row r="227" spans="2:9" x14ac:dyDescent="0.25">
      <c r="B227" s="104" t="s">
        <v>439</v>
      </c>
      <c r="C227" s="41" t="s">
        <v>563</v>
      </c>
      <c r="D227" s="20">
        <v>64</v>
      </c>
      <c r="E227" s="20"/>
      <c r="F227" s="20">
        <v>64</v>
      </c>
      <c r="G227" s="18">
        <v>32</v>
      </c>
      <c r="H227" s="42">
        <v>26.06</v>
      </c>
      <c r="I227" s="122" t="s">
        <v>570</v>
      </c>
    </row>
    <row r="228" spans="2:9" x14ac:dyDescent="0.25">
      <c r="B228" s="104" t="s">
        <v>464</v>
      </c>
      <c r="C228" s="126">
        <v>92507</v>
      </c>
      <c r="D228" s="20">
        <v>261</v>
      </c>
      <c r="E228" s="20"/>
      <c r="F228" s="20">
        <v>261</v>
      </c>
      <c r="G228" s="18">
        <v>130.5</v>
      </c>
      <c r="H228" s="36" t="s">
        <v>570</v>
      </c>
      <c r="I228" s="105">
        <v>21.333333333333332</v>
      </c>
    </row>
    <row r="229" spans="2:9" x14ac:dyDescent="0.25">
      <c r="B229" s="104" t="s">
        <v>458</v>
      </c>
      <c r="C229" s="126">
        <v>92557</v>
      </c>
      <c r="D229" s="20">
        <v>587</v>
      </c>
      <c r="E229" s="20"/>
      <c r="F229" s="20">
        <v>587</v>
      </c>
      <c r="G229" s="18">
        <v>293.5</v>
      </c>
      <c r="H229" s="36" t="s">
        <v>570</v>
      </c>
      <c r="I229" s="105">
        <v>87</v>
      </c>
    </row>
    <row r="230" spans="2:9" x14ac:dyDescent="0.25">
      <c r="B230" s="104" t="s">
        <v>452</v>
      </c>
      <c r="C230" s="126">
        <v>97035</v>
      </c>
      <c r="D230" s="20">
        <v>43</v>
      </c>
      <c r="E230" s="20"/>
      <c r="F230" s="20">
        <v>43</v>
      </c>
      <c r="G230" s="18">
        <v>21.5</v>
      </c>
      <c r="H230" s="36" t="s">
        <v>570</v>
      </c>
      <c r="I230" s="105">
        <v>195.66666666666666</v>
      </c>
    </row>
    <row r="231" spans="2:9" x14ac:dyDescent="0.25">
      <c r="B231" s="104" t="s">
        <v>448</v>
      </c>
      <c r="C231" s="126">
        <v>97530</v>
      </c>
      <c r="D231" s="20">
        <v>124</v>
      </c>
      <c r="E231" s="20"/>
      <c r="F231" s="20">
        <v>124</v>
      </c>
      <c r="G231" s="18">
        <v>62</v>
      </c>
      <c r="H231" s="36" t="s">
        <v>570</v>
      </c>
      <c r="I231" s="105">
        <v>14.333333333333334</v>
      </c>
    </row>
    <row r="232" spans="2:9" x14ac:dyDescent="0.25">
      <c r="B232" s="104" t="s">
        <v>450</v>
      </c>
      <c r="C232" s="126">
        <v>97535</v>
      </c>
      <c r="D232" s="20">
        <v>122</v>
      </c>
      <c r="E232" s="20"/>
      <c r="F232" s="20">
        <v>122</v>
      </c>
      <c r="G232" s="18">
        <v>61</v>
      </c>
      <c r="H232" s="36" t="s">
        <v>570</v>
      </c>
      <c r="I232" s="105">
        <v>41.333333333333336</v>
      </c>
    </row>
    <row r="233" spans="2:9" x14ac:dyDescent="0.25">
      <c r="B233" s="104" t="s">
        <v>461</v>
      </c>
      <c r="C233" s="17" t="s">
        <v>541</v>
      </c>
      <c r="D233" s="20">
        <v>159</v>
      </c>
      <c r="E233" s="20"/>
      <c r="F233" s="20">
        <v>159</v>
      </c>
      <c r="G233" s="18">
        <v>79.5</v>
      </c>
      <c r="H233" s="21">
        <v>64.820999999999998</v>
      </c>
      <c r="I233" s="122" t="s">
        <v>570</v>
      </c>
    </row>
    <row r="234" spans="2:9" x14ac:dyDescent="0.25">
      <c r="B234" s="104" t="s">
        <v>440</v>
      </c>
      <c r="C234" s="41" t="s">
        <v>564</v>
      </c>
      <c r="D234" s="20">
        <v>21</v>
      </c>
      <c r="E234" s="20"/>
      <c r="F234" s="20">
        <v>21</v>
      </c>
      <c r="G234" s="18">
        <v>10.5</v>
      </c>
      <c r="H234" s="42">
        <v>8.44</v>
      </c>
      <c r="I234" s="122" t="s">
        <v>570</v>
      </c>
    </row>
    <row r="235" spans="2:9" x14ac:dyDescent="0.25">
      <c r="B235" s="104" t="s">
        <v>441</v>
      </c>
      <c r="C235" s="41" t="s">
        <v>565</v>
      </c>
      <c r="D235" s="20">
        <v>105</v>
      </c>
      <c r="E235" s="20"/>
      <c r="F235" s="20">
        <v>105</v>
      </c>
      <c r="G235" s="18">
        <v>52.5</v>
      </c>
      <c r="H235" s="42">
        <v>42.85</v>
      </c>
      <c r="I235" s="122" t="s">
        <v>570</v>
      </c>
    </row>
    <row r="236" spans="2:9" x14ac:dyDescent="0.25">
      <c r="B236" s="104" t="s">
        <v>449</v>
      </c>
      <c r="C236" s="41" t="s">
        <v>568</v>
      </c>
      <c r="D236" s="20">
        <v>105</v>
      </c>
      <c r="E236" s="20"/>
      <c r="F236" s="20">
        <v>105</v>
      </c>
      <c r="G236" s="18">
        <v>52.5</v>
      </c>
      <c r="H236" s="42">
        <v>42.85</v>
      </c>
      <c r="I236" s="122" t="s">
        <v>570</v>
      </c>
    </row>
    <row r="237" spans="2:9" x14ac:dyDescent="0.25">
      <c r="B237" s="104" t="s">
        <v>451</v>
      </c>
      <c r="C237" s="41" t="s">
        <v>569</v>
      </c>
      <c r="D237" s="20">
        <v>52</v>
      </c>
      <c r="E237" s="20"/>
      <c r="F237" s="20">
        <v>52</v>
      </c>
      <c r="G237" s="18">
        <v>26</v>
      </c>
      <c r="H237" s="42">
        <v>20.99</v>
      </c>
      <c r="I237" s="122" t="s">
        <v>570</v>
      </c>
    </row>
    <row r="238" spans="2:9" x14ac:dyDescent="0.25">
      <c r="B238" s="104" t="s">
        <v>147</v>
      </c>
      <c r="C238" s="41" t="s">
        <v>566</v>
      </c>
      <c r="D238" s="20">
        <v>64</v>
      </c>
      <c r="E238" s="20"/>
      <c r="F238" s="20">
        <v>64</v>
      </c>
      <c r="G238" s="18">
        <v>32</v>
      </c>
      <c r="H238" s="42">
        <v>26.06</v>
      </c>
      <c r="I238" s="122" t="s">
        <v>570</v>
      </c>
    </row>
    <row r="239" spans="2:9" x14ac:dyDescent="0.25">
      <c r="B239" s="104" t="s">
        <v>148</v>
      </c>
      <c r="C239" s="41" t="s">
        <v>567</v>
      </c>
      <c r="D239" s="20">
        <v>21</v>
      </c>
      <c r="E239" s="20"/>
      <c r="F239" s="20">
        <v>21</v>
      </c>
      <c r="G239" s="18">
        <v>10.5</v>
      </c>
      <c r="H239" s="42">
        <v>8.44</v>
      </c>
      <c r="I239" s="122" t="s">
        <v>570</v>
      </c>
    </row>
    <row r="240" spans="2:9" x14ac:dyDescent="0.25">
      <c r="B240" s="104" t="s">
        <v>463</v>
      </c>
      <c r="C240" s="17" t="s">
        <v>543</v>
      </c>
      <c r="D240" s="20">
        <v>199</v>
      </c>
      <c r="E240" s="20"/>
      <c r="F240" s="20">
        <v>199</v>
      </c>
      <c r="G240" s="18">
        <v>99.5</v>
      </c>
      <c r="H240" s="21">
        <v>81.241500000000002</v>
      </c>
      <c r="I240" s="122" t="s">
        <v>570</v>
      </c>
    </row>
    <row r="241" spans="2:9" x14ac:dyDescent="0.25">
      <c r="B241" s="104" t="s">
        <v>460</v>
      </c>
      <c r="C241" s="17" t="s">
        <v>540</v>
      </c>
      <c r="D241" s="20">
        <v>136</v>
      </c>
      <c r="E241" s="20"/>
      <c r="F241" s="20">
        <v>136</v>
      </c>
      <c r="G241" s="18">
        <v>68</v>
      </c>
      <c r="H241" s="21">
        <v>55.645200000000003</v>
      </c>
      <c r="I241" s="122" t="s">
        <v>570</v>
      </c>
    </row>
    <row r="242" spans="2:9" x14ac:dyDescent="0.25">
      <c r="B242" s="104" t="s">
        <v>462</v>
      </c>
      <c r="C242" s="17" t="s">
        <v>542</v>
      </c>
      <c r="D242" s="20">
        <v>68</v>
      </c>
      <c r="E242" s="20"/>
      <c r="F242" s="20">
        <v>68</v>
      </c>
      <c r="G242" s="18">
        <v>34</v>
      </c>
      <c r="H242" s="21">
        <v>27.834899999999998</v>
      </c>
      <c r="I242" s="122" t="s">
        <v>570</v>
      </c>
    </row>
    <row r="243" spans="2:9" x14ac:dyDescent="0.25">
      <c r="B243" s="104" t="s">
        <v>455</v>
      </c>
      <c r="C243" s="17" t="s">
        <v>536</v>
      </c>
      <c r="D243" s="20">
        <v>199</v>
      </c>
      <c r="E243" s="20"/>
      <c r="F243" s="20">
        <v>199</v>
      </c>
      <c r="G243" s="18">
        <v>99.5</v>
      </c>
      <c r="H243" s="21">
        <v>81.241500000000002</v>
      </c>
      <c r="I243" s="122" t="s">
        <v>570</v>
      </c>
    </row>
    <row r="244" spans="2:9" x14ac:dyDescent="0.25">
      <c r="B244" s="104" t="s">
        <v>459</v>
      </c>
      <c r="C244" s="17" t="s">
        <v>539</v>
      </c>
      <c r="D244" s="20">
        <v>137</v>
      </c>
      <c r="E244" s="20"/>
      <c r="F244" s="20">
        <v>137</v>
      </c>
      <c r="G244" s="18">
        <v>68.5</v>
      </c>
      <c r="H244" s="21">
        <v>55.841999999999999</v>
      </c>
      <c r="I244" s="122" t="s">
        <v>570</v>
      </c>
    </row>
    <row r="245" spans="2:9" x14ac:dyDescent="0.25">
      <c r="B245" s="104" t="s">
        <v>456</v>
      </c>
      <c r="C245" s="17" t="s">
        <v>537</v>
      </c>
      <c r="D245" s="20">
        <v>100</v>
      </c>
      <c r="E245" s="20"/>
      <c r="F245" s="20">
        <v>100</v>
      </c>
      <c r="G245" s="18">
        <v>50</v>
      </c>
      <c r="H245" s="21">
        <v>40.7622</v>
      </c>
      <c r="I245" s="122" t="s">
        <v>570</v>
      </c>
    </row>
    <row r="246" spans="2:9" ht="15.75" thickBot="1" x14ac:dyDescent="0.3">
      <c r="B246" s="106" t="s">
        <v>457</v>
      </c>
      <c r="C246" s="23" t="s">
        <v>538</v>
      </c>
      <c r="D246" s="123">
        <v>129</v>
      </c>
      <c r="E246" s="123"/>
      <c r="F246" s="123">
        <v>129</v>
      </c>
      <c r="G246" s="24">
        <v>64.5</v>
      </c>
      <c r="H246" s="124">
        <v>52.656300000000002</v>
      </c>
      <c r="I246" s="125" t="s">
        <v>570</v>
      </c>
    </row>
    <row r="247" spans="2:9" ht="15.75" thickBot="1" x14ac:dyDescent="0.3">
      <c r="D247" s="1"/>
      <c r="E247"/>
    </row>
    <row r="248" spans="2:9" s="19" customFormat="1" x14ac:dyDescent="0.25">
      <c r="B248" s="93" t="s">
        <v>573</v>
      </c>
      <c r="C248" s="94"/>
      <c r="D248" s="94"/>
      <c r="E248" s="94"/>
      <c r="F248" s="94"/>
      <c r="G248" s="94"/>
      <c r="H248" s="94"/>
      <c r="I248" s="95"/>
    </row>
    <row r="249" spans="2:9" s="5" customFormat="1" x14ac:dyDescent="0.25">
      <c r="B249" s="113" t="s">
        <v>555</v>
      </c>
      <c r="C249" s="111" t="s">
        <v>318</v>
      </c>
      <c r="D249" s="112">
        <v>3176</v>
      </c>
      <c r="E249" s="29"/>
      <c r="F249" s="112">
        <v>3176</v>
      </c>
      <c r="G249" s="38">
        <v>1588</v>
      </c>
      <c r="H249" s="30">
        <v>368.8</v>
      </c>
      <c r="I249" s="114">
        <f>G249/3</f>
        <v>529.33333333333337</v>
      </c>
    </row>
    <row r="250" spans="2:9" s="5" customFormat="1" x14ac:dyDescent="0.25">
      <c r="B250" s="115" t="s">
        <v>556</v>
      </c>
      <c r="C250" s="10" t="s">
        <v>317</v>
      </c>
      <c r="D250" s="43">
        <v>3176</v>
      </c>
      <c r="E250" s="26"/>
      <c r="F250" s="43">
        <v>3176</v>
      </c>
      <c r="G250" s="39">
        <v>1588</v>
      </c>
      <c r="H250" s="27">
        <v>368.8</v>
      </c>
      <c r="I250" s="77">
        <f>G250/3</f>
        <v>529.33333333333337</v>
      </c>
    </row>
    <row r="251" spans="2:9" s="5" customFormat="1" x14ac:dyDescent="0.25">
      <c r="B251" s="115" t="s">
        <v>557</v>
      </c>
      <c r="C251" s="10" t="s">
        <v>315</v>
      </c>
      <c r="D251" s="43">
        <v>3176</v>
      </c>
      <c r="E251" s="26"/>
      <c r="F251" s="43">
        <v>3176</v>
      </c>
      <c r="G251" s="39">
        <v>1588</v>
      </c>
      <c r="H251" s="27">
        <v>368.8</v>
      </c>
      <c r="I251" s="77">
        <f>G251/3</f>
        <v>529.33333333333337</v>
      </c>
    </row>
    <row r="252" spans="2:9" s="5" customFormat="1" ht="15.75" thickBot="1" x14ac:dyDescent="0.3">
      <c r="B252" s="116" t="s">
        <v>558</v>
      </c>
      <c r="C252" s="117" t="s">
        <v>316</v>
      </c>
      <c r="D252" s="118">
        <v>3176</v>
      </c>
      <c r="E252" s="119"/>
      <c r="F252" s="118">
        <v>3176</v>
      </c>
      <c r="G252" s="120">
        <v>1588</v>
      </c>
      <c r="H252" s="121">
        <v>368.8</v>
      </c>
      <c r="I252" s="83">
        <f>G252/3</f>
        <v>529.33333333333337</v>
      </c>
    </row>
    <row r="253" spans="2:9" s="5" customFormat="1" ht="15.75" thickBot="1" x14ac:dyDescent="0.3">
      <c r="B253" s="9"/>
      <c r="C253" s="9"/>
      <c r="D253" s="3"/>
      <c r="E253" s="3"/>
      <c r="F253" s="3"/>
      <c r="G253" s="4"/>
      <c r="H253" s="15"/>
      <c r="I253" s="14"/>
    </row>
    <row r="254" spans="2:9" s="19" customFormat="1" ht="14.25" customHeight="1" x14ac:dyDescent="0.25">
      <c r="B254" s="93" t="s">
        <v>590</v>
      </c>
      <c r="C254" s="94"/>
      <c r="D254" s="94"/>
      <c r="E254" s="94"/>
      <c r="F254" s="94"/>
      <c r="G254" s="94"/>
      <c r="H254" s="94"/>
      <c r="I254" s="95"/>
    </row>
    <row r="255" spans="2:9" x14ac:dyDescent="0.25">
      <c r="B255" s="102" t="s">
        <v>163</v>
      </c>
      <c r="C255" s="32" t="s">
        <v>397</v>
      </c>
      <c r="D255" s="52">
        <v>2967.4277456647401</v>
      </c>
      <c r="E255" s="31"/>
      <c r="F255" s="52">
        <v>2967.4277456647401</v>
      </c>
      <c r="G255" s="33">
        <v>1483.71387283237</v>
      </c>
      <c r="H255" s="48">
        <v>985.17068515497078</v>
      </c>
      <c r="I255" s="103">
        <v>989.1425818882467</v>
      </c>
    </row>
    <row r="256" spans="2:9" x14ac:dyDescent="0.25">
      <c r="B256" s="104" t="s">
        <v>489</v>
      </c>
      <c r="C256" s="17" t="s">
        <v>398</v>
      </c>
      <c r="D256" s="44">
        <v>3788.3636363636365</v>
      </c>
      <c r="E256" s="16"/>
      <c r="F256" s="44">
        <v>3788.3636363636365</v>
      </c>
      <c r="G256" s="18">
        <v>1894.1818181818182</v>
      </c>
      <c r="H256" s="45">
        <v>1017.1760122699388</v>
      </c>
      <c r="I256" s="105">
        <v>1262.7878787878788</v>
      </c>
    </row>
    <row r="257" spans="2:9" x14ac:dyDescent="0.25">
      <c r="B257" s="104" t="s">
        <v>499</v>
      </c>
      <c r="C257" s="17" t="s">
        <v>221</v>
      </c>
      <c r="D257" s="44">
        <v>3360.0551162790698</v>
      </c>
      <c r="E257" s="16"/>
      <c r="F257" s="44">
        <v>3360.0551162790698</v>
      </c>
      <c r="G257" s="18">
        <v>1680.0275581395349</v>
      </c>
      <c r="H257" s="45">
        <v>1174.8563888888898</v>
      </c>
      <c r="I257" s="105">
        <v>1120.0183720930233</v>
      </c>
    </row>
    <row r="258" spans="2:9" x14ac:dyDescent="0.25">
      <c r="B258" s="104" t="s">
        <v>501</v>
      </c>
      <c r="C258" s="17" t="s">
        <v>228</v>
      </c>
      <c r="D258" s="44">
        <v>5592.4586524822689</v>
      </c>
      <c r="E258" s="16"/>
      <c r="F258" s="44">
        <v>5592.4586524822689</v>
      </c>
      <c r="G258" s="18">
        <v>2796.2293262411345</v>
      </c>
      <c r="H258" s="45">
        <v>573.63690140845074</v>
      </c>
      <c r="I258" s="105">
        <v>1864.1528841607562</v>
      </c>
    </row>
    <row r="259" spans="2:9" x14ac:dyDescent="0.25">
      <c r="B259" s="104" t="s">
        <v>157</v>
      </c>
      <c r="C259" s="17" t="s">
        <v>210</v>
      </c>
      <c r="D259" s="44">
        <v>28334.55910344826</v>
      </c>
      <c r="E259" s="16"/>
      <c r="F259" s="44">
        <v>28334.55910344826</v>
      </c>
      <c r="G259" s="18">
        <v>14167.27955172413</v>
      </c>
      <c r="H259" s="45">
        <v>5176.222272727272</v>
      </c>
      <c r="I259" s="105">
        <v>9444.8530344827541</v>
      </c>
    </row>
    <row r="260" spans="2:9" x14ac:dyDescent="0.25">
      <c r="B260" s="104" t="s">
        <v>484</v>
      </c>
      <c r="C260" s="17" t="s">
        <v>226</v>
      </c>
      <c r="D260" s="44">
        <v>5751.8508771929837</v>
      </c>
      <c r="E260" s="16"/>
      <c r="F260" s="44">
        <v>5751.8508771929837</v>
      </c>
      <c r="G260" s="18">
        <v>2875.9254385964919</v>
      </c>
      <c r="H260" s="45">
        <v>1079.4535820895519</v>
      </c>
      <c r="I260" s="105">
        <v>1917.2836257309946</v>
      </c>
    </row>
    <row r="261" spans="2:9" x14ac:dyDescent="0.25">
      <c r="B261" s="104" t="s">
        <v>490</v>
      </c>
      <c r="C261" s="17" t="s">
        <v>214</v>
      </c>
      <c r="D261" s="44">
        <v>11118.296421052628</v>
      </c>
      <c r="E261" s="16"/>
      <c r="F261" s="44">
        <v>11118.296421052628</v>
      </c>
      <c r="G261" s="18">
        <v>5559.148210526314</v>
      </c>
      <c r="H261" s="45">
        <v>2289.087857142857</v>
      </c>
      <c r="I261" s="105">
        <v>3706.0988070175426</v>
      </c>
    </row>
    <row r="262" spans="2:9" x14ac:dyDescent="0.25">
      <c r="B262" s="104" t="s">
        <v>478</v>
      </c>
      <c r="C262" s="17" t="s">
        <v>211</v>
      </c>
      <c r="D262" s="44">
        <v>25311.088918918926</v>
      </c>
      <c r="E262" s="16"/>
      <c r="F262" s="44">
        <v>25311.088918918926</v>
      </c>
      <c r="G262" s="18">
        <v>12655.544459459463</v>
      </c>
      <c r="H262" s="45">
        <v>4872.31724137931</v>
      </c>
      <c r="I262" s="105">
        <v>8437.0296396396425</v>
      </c>
    </row>
    <row r="263" spans="2:9" x14ac:dyDescent="0.25">
      <c r="B263" s="104" t="s">
        <v>479</v>
      </c>
      <c r="C263" s="17" t="s">
        <v>232</v>
      </c>
      <c r="D263" s="44">
        <v>10404.783536585363</v>
      </c>
      <c r="E263" s="16"/>
      <c r="F263" s="44">
        <v>10404.783536585363</v>
      </c>
      <c r="G263" s="18">
        <v>5202.3917682926813</v>
      </c>
      <c r="H263" s="45">
        <v>979.07166666666683</v>
      </c>
      <c r="I263" s="105">
        <v>3468.2611788617874</v>
      </c>
    </row>
    <row r="264" spans="2:9" x14ac:dyDescent="0.25">
      <c r="B264" s="104" t="s">
        <v>486</v>
      </c>
      <c r="C264" s="17" t="s">
        <v>185</v>
      </c>
      <c r="D264" s="44">
        <v>5637.7571844660197</v>
      </c>
      <c r="E264" s="16"/>
      <c r="F264" s="44">
        <v>5637.7571844660197</v>
      </c>
      <c r="G264" s="18">
        <v>2818.8785922330098</v>
      </c>
      <c r="H264" s="45">
        <v>1140.8385714285716</v>
      </c>
      <c r="I264" s="105">
        <v>1879.2523948220066</v>
      </c>
    </row>
    <row r="265" spans="2:9" x14ac:dyDescent="0.25">
      <c r="B265" s="104" t="s">
        <v>502</v>
      </c>
      <c r="C265" s="17" t="s">
        <v>230</v>
      </c>
      <c r="D265" s="44">
        <v>6354.011730769229</v>
      </c>
      <c r="E265" s="16"/>
      <c r="F265" s="44">
        <v>6354.011730769229</v>
      </c>
      <c r="G265" s="18">
        <v>3177.0058653846145</v>
      </c>
      <c r="H265" s="45">
        <v>711.22107142857146</v>
      </c>
      <c r="I265" s="105">
        <v>2118.0039102564097</v>
      </c>
    </row>
    <row r="266" spans="2:9" x14ac:dyDescent="0.25">
      <c r="B266" s="104" t="s">
        <v>415</v>
      </c>
      <c r="C266" s="17" t="s">
        <v>199</v>
      </c>
      <c r="D266" s="44">
        <v>20513.379599999997</v>
      </c>
      <c r="E266" s="16"/>
      <c r="F266" s="44">
        <v>20513.379599999997</v>
      </c>
      <c r="G266" s="18">
        <v>10256.689799999998</v>
      </c>
      <c r="H266" s="45">
        <v>1613.6680000000001</v>
      </c>
      <c r="I266" s="105">
        <v>6837.7931999999992</v>
      </c>
    </row>
    <row r="267" spans="2:9" x14ac:dyDescent="0.25">
      <c r="B267" s="104" t="s">
        <v>481</v>
      </c>
      <c r="C267" s="17" t="s">
        <v>233</v>
      </c>
      <c r="D267" s="44">
        <v>15047.05928571428</v>
      </c>
      <c r="E267" s="16"/>
      <c r="F267" s="44">
        <v>15047.05928571428</v>
      </c>
      <c r="G267" s="18">
        <v>7523.5296428571401</v>
      </c>
      <c r="H267" s="45">
        <v>1754.5058823529409</v>
      </c>
      <c r="I267" s="105">
        <v>5015.6864285714264</v>
      </c>
    </row>
    <row r="268" spans="2:9" x14ac:dyDescent="0.25">
      <c r="B268" s="104" t="s">
        <v>169</v>
      </c>
      <c r="C268" s="17" t="s">
        <v>205</v>
      </c>
      <c r="D268" s="44">
        <v>23458.492545454552</v>
      </c>
      <c r="E268" s="16"/>
      <c r="F268" s="44">
        <v>23458.492545454552</v>
      </c>
      <c r="G268" s="18">
        <v>11729.246272727276</v>
      </c>
      <c r="H268" s="45">
        <v>1595.7275</v>
      </c>
      <c r="I268" s="105">
        <v>7819.4975151515173</v>
      </c>
    </row>
    <row r="269" spans="2:9" x14ac:dyDescent="0.25">
      <c r="B269" s="104" t="s">
        <v>417</v>
      </c>
      <c r="C269" s="17" t="s">
        <v>236</v>
      </c>
      <c r="D269" s="44">
        <v>4957.3436666666676</v>
      </c>
      <c r="E269" s="16"/>
      <c r="F269" s="44">
        <v>4957.3436666666676</v>
      </c>
      <c r="G269" s="18">
        <v>2478.6718333333338</v>
      </c>
      <c r="H269" s="45">
        <v>506.90000000000003</v>
      </c>
      <c r="I269" s="105">
        <v>1652.4478888888891</v>
      </c>
    </row>
    <row r="270" spans="2:9" x14ac:dyDescent="0.25">
      <c r="B270" s="104" t="s">
        <v>168</v>
      </c>
      <c r="C270" s="17" t="s">
        <v>203</v>
      </c>
      <c r="D270" s="44">
        <v>4095.9820588235325</v>
      </c>
      <c r="E270" s="16"/>
      <c r="F270" s="44">
        <v>4095.9820588235325</v>
      </c>
      <c r="G270" s="18">
        <v>2047.9910294117662</v>
      </c>
      <c r="H270" s="45">
        <v>336.2744444444445</v>
      </c>
      <c r="I270" s="105">
        <v>1365.3273529411774</v>
      </c>
    </row>
    <row r="271" spans="2:9" x14ac:dyDescent="0.25">
      <c r="B271" s="104" t="s">
        <v>497</v>
      </c>
      <c r="C271" s="17" t="s">
        <v>204</v>
      </c>
      <c r="D271" s="44">
        <v>25403.3127027027</v>
      </c>
      <c r="E271" s="16"/>
      <c r="F271" s="44">
        <v>25403.3127027027</v>
      </c>
      <c r="G271" s="18">
        <v>12701.65635135135</v>
      </c>
      <c r="H271" s="45">
        <v>1779.4566666666669</v>
      </c>
      <c r="I271" s="105">
        <v>8467.7709009008995</v>
      </c>
    </row>
    <row r="272" spans="2:9" x14ac:dyDescent="0.25">
      <c r="B272" s="104" t="s">
        <v>495</v>
      </c>
      <c r="C272" s="17" t="s">
        <v>235</v>
      </c>
      <c r="D272" s="44">
        <v>6917.6283333333295</v>
      </c>
      <c r="E272" s="16"/>
      <c r="F272" s="44">
        <v>6917.6283333333295</v>
      </c>
      <c r="G272" s="18">
        <v>3458.8141666666647</v>
      </c>
      <c r="H272" s="45">
        <v>356.58772727272725</v>
      </c>
      <c r="I272" s="105">
        <v>2305.8761111111098</v>
      </c>
    </row>
    <row r="273" spans="2:9" x14ac:dyDescent="0.25">
      <c r="B273" s="104" t="s">
        <v>162</v>
      </c>
      <c r="C273" s="17" t="s">
        <v>186</v>
      </c>
      <c r="D273" s="44">
        <v>12331.663928571425</v>
      </c>
      <c r="E273" s="16"/>
      <c r="F273" s="44">
        <v>12331.663928571425</v>
      </c>
      <c r="G273" s="18">
        <v>6165.8319642857123</v>
      </c>
      <c r="H273" s="45">
        <v>1082.6255555555554</v>
      </c>
      <c r="I273" s="105">
        <v>4110.5546428571415</v>
      </c>
    </row>
    <row r="274" spans="2:9" x14ac:dyDescent="0.25">
      <c r="B274" s="104" t="s">
        <v>154</v>
      </c>
      <c r="C274" s="17" t="s">
        <v>188</v>
      </c>
      <c r="D274" s="44">
        <v>20319.358620689654</v>
      </c>
      <c r="E274" s="16"/>
      <c r="F274" s="44">
        <v>20319.358620689654</v>
      </c>
      <c r="G274" s="18">
        <v>10159.679310344827</v>
      </c>
      <c r="H274" s="45">
        <v>1065.4811111111112</v>
      </c>
      <c r="I274" s="105">
        <v>6773.1195402298845</v>
      </c>
    </row>
    <row r="275" spans="2:9" x14ac:dyDescent="0.25">
      <c r="B275" s="104" t="s">
        <v>493</v>
      </c>
      <c r="C275" s="17" t="s">
        <v>395</v>
      </c>
      <c r="D275" s="44">
        <v>3845.2916666666665</v>
      </c>
      <c r="E275" s="16"/>
      <c r="F275" s="44">
        <v>3845.2916666666665</v>
      </c>
      <c r="G275" s="18">
        <v>1922.6458333333333</v>
      </c>
      <c r="H275" s="45">
        <v>977.73166666666668</v>
      </c>
      <c r="I275" s="105">
        <v>1281.7638888888889</v>
      </c>
    </row>
    <row r="276" spans="2:9" x14ac:dyDescent="0.25">
      <c r="B276" s="104" t="s">
        <v>498</v>
      </c>
      <c r="C276" s="17" t="s">
        <v>191</v>
      </c>
      <c r="D276" s="44">
        <v>23720.917083333334</v>
      </c>
      <c r="E276" s="16"/>
      <c r="F276" s="44">
        <v>23720.917083333334</v>
      </c>
      <c r="G276" s="18">
        <v>11860.458541666667</v>
      </c>
      <c r="H276" s="45">
        <v>1827.5579999999998</v>
      </c>
      <c r="I276" s="105">
        <v>7906.9723611111112</v>
      </c>
    </row>
    <row r="277" spans="2:9" x14ac:dyDescent="0.25">
      <c r="B277" s="104" t="s">
        <v>482</v>
      </c>
      <c r="C277" s="17" t="s">
        <v>202</v>
      </c>
      <c r="D277" s="44">
        <v>27922.898431372538</v>
      </c>
      <c r="E277" s="16"/>
      <c r="F277" s="44">
        <v>27922.898431372538</v>
      </c>
      <c r="G277" s="18">
        <v>13961.449215686269</v>
      </c>
      <c r="H277" s="45">
        <v>14765.66</v>
      </c>
      <c r="I277" s="105">
        <v>9307.6328104575132</v>
      </c>
    </row>
    <row r="278" spans="2:9" x14ac:dyDescent="0.25">
      <c r="B278" s="104" t="s">
        <v>488</v>
      </c>
      <c r="C278" s="17" t="s">
        <v>208</v>
      </c>
      <c r="D278" s="44">
        <v>18895.789285714283</v>
      </c>
      <c r="E278" s="16"/>
      <c r="F278" s="44">
        <v>18895.789285714283</v>
      </c>
      <c r="G278" s="18">
        <v>9447.8946428571417</v>
      </c>
      <c r="H278" s="45">
        <v>1017.77</v>
      </c>
      <c r="I278" s="105">
        <v>6298.5964285714281</v>
      </c>
    </row>
    <row r="279" spans="2:9" x14ac:dyDescent="0.25">
      <c r="B279" s="104" t="s">
        <v>474</v>
      </c>
      <c r="C279" s="17" t="s">
        <v>222</v>
      </c>
      <c r="D279" s="44">
        <v>16441.862333333338</v>
      </c>
      <c r="E279" s="16"/>
      <c r="F279" s="44">
        <v>16441.862333333338</v>
      </c>
      <c r="G279" s="18">
        <v>8220.931166666669</v>
      </c>
      <c r="H279" s="45">
        <v>4689.398181818181</v>
      </c>
      <c r="I279" s="105">
        <v>5480.620777777779</v>
      </c>
    </row>
    <row r="280" spans="2:9" x14ac:dyDescent="0.25">
      <c r="B280" s="104" t="s">
        <v>165</v>
      </c>
      <c r="C280" s="17" t="s">
        <v>239</v>
      </c>
      <c r="D280" s="44">
        <v>19045.270400000001</v>
      </c>
      <c r="E280" s="16"/>
      <c r="F280" s="44">
        <v>19045.270400000001</v>
      </c>
      <c r="G280" s="18">
        <v>9522.6352000000006</v>
      </c>
      <c r="H280" s="45">
        <v>1109.3600000000001</v>
      </c>
      <c r="I280" s="105">
        <v>6348.4234666666671</v>
      </c>
    </row>
    <row r="281" spans="2:9" x14ac:dyDescent="0.25">
      <c r="B281" s="104" t="s">
        <v>494</v>
      </c>
      <c r="C281" s="17" t="s">
        <v>234</v>
      </c>
      <c r="D281" s="44">
        <v>6594.9369696969661</v>
      </c>
      <c r="E281" s="16"/>
      <c r="F281" s="44">
        <v>6594.9369696969661</v>
      </c>
      <c r="G281" s="18">
        <v>3297.4684848484831</v>
      </c>
      <c r="H281" s="45">
        <v>355.28615384615381</v>
      </c>
      <c r="I281" s="105">
        <v>2198.3123232323219</v>
      </c>
    </row>
    <row r="282" spans="2:9" x14ac:dyDescent="0.25">
      <c r="B282" s="104" t="s">
        <v>170</v>
      </c>
      <c r="C282" s="17" t="s">
        <v>207</v>
      </c>
      <c r="D282" s="44">
        <v>27027.390769230769</v>
      </c>
      <c r="E282" s="16"/>
      <c r="F282" s="44">
        <v>27027.390769230769</v>
      </c>
      <c r="G282" s="18">
        <v>13513.695384615385</v>
      </c>
      <c r="H282" s="45">
        <v>1540.3544444444447</v>
      </c>
      <c r="I282" s="105">
        <v>9009.1302564102571</v>
      </c>
    </row>
    <row r="283" spans="2:9" x14ac:dyDescent="0.25">
      <c r="B283" s="104" t="s">
        <v>166</v>
      </c>
      <c r="C283" s="17" t="s">
        <v>238</v>
      </c>
      <c r="D283" s="44">
        <v>14989.049130434783</v>
      </c>
      <c r="E283" s="16"/>
      <c r="F283" s="44">
        <v>14989.049130434783</v>
      </c>
      <c r="G283" s="18">
        <v>7494.5245652173917</v>
      </c>
      <c r="H283" s="45">
        <v>917.72125000000005</v>
      </c>
      <c r="I283" s="105">
        <v>4996.3497101449275</v>
      </c>
    </row>
    <row r="284" spans="2:9" x14ac:dyDescent="0.25">
      <c r="B284" s="104" t="s">
        <v>465</v>
      </c>
      <c r="C284" s="17" t="s">
        <v>219</v>
      </c>
      <c r="D284" s="44">
        <v>19809.545666666661</v>
      </c>
      <c r="E284" s="16"/>
      <c r="F284" s="44">
        <v>19809.545666666661</v>
      </c>
      <c r="G284" s="18">
        <v>9904.7728333333307</v>
      </c>
      <c r="H284" s="45">
        <v>731.24294117647059</v>
      </c>
      <c r="I284" s="105">
        <v>6603.1818888888874</v>
      </c>
    </row>
    <row r="285" spans="2:9" x14ac:dyDescent="0.25">
      <c r="B285" s="104" t="s">
        <v>416</v>
      </c>
      <c r="C285" s="17" t="s">
        <v>183</v>
      </c>
      <c r="D285" s="44">
        <v>12677.422058823526</v>
      </c>
      <c r="E285" s="16"/>
      <c r="F285" s="44">
        <v>12677.422058823526</v>
      </c>
      <c r="G285" s="18">
        <v>6338.7110294117629</v>
      </c>
      <c r="H285" s="45">
        <v>1089.1455555555556</v>
      </c>
      <c r="I285" s="105">
        <v>4225.8073529411749</v>
      </c>
    </row>
    <row r="286" spans="2:9" x14ac:dyDescent="0.25">
      <c r="B286" s="104" t="s">
        <v>476</v>
      </c>
      <c r="C286" s="17" t="s">
        <v>181</v>
      </c>
      <c r="D286" s="44">
        <v>20308.268636363631</v>
      </c>
      <c r="E286" s="16"/>
      <c r="F286" s="44">
        <v>20308.268636363631</v>
      </c>
      <c r="G286" s="18">
        <v>10154.134318181816</v>
      </c>
      <c r="H286" s="45">
        <v>1135.06</v>
      </c>
      <c r="I286" s="105">
        <v>6769.4228787878774</v>
      </c>
    </row>
    <row r="287" spans="2:9" x14ac:dyDescent="0.25">
      <c r="B287" s="104" t="s">
        <v>156</v>
      </c>
      <c r="C287" s="17" t="s">
        <v>209</v>
      </c>
      <c r="D287" s="44">
        <v>17336.976842105265</v>
      </c>
      <c r="E287" s="16"/>
      <c r="F287" s="44">
        <v>17336.976842105265</v>
      </c>
      <c r="G287" s="18">
        <v>8668.4884210526325</v>
      </c>
      <c r="H287" s="45">
        <v>1192.2559999999999</v>
      </c>
      <c r="I287" s="105">
        <v>5778.9922807017547</v>
      </c>
    </row>
    <row r="288" spans="2:9" x14ac:dyDescent="0.25">
      <c r="B288" s="104" t="s">
        <v>171</v>
      </c>
      <c r="C288" s="17" t="s">
        <v>400</v>
      </c>
      <c r="D288" s="44">
        <v>4179.954545454545</v>
      </c>
      <c r="E288" s="16"/>
      <c r="F288" s="44">
        <v>4179.954545454545</v>
      </c>
      <c r="G288" s="18">
        <v>2089.9772727272725</v>
      </c>
      <c r="H288" s="45">
        <v>1222.9763636363639</v>
      </c>
      <c r="I288" s="105">
        <v>1393.3181818181818</v>
      </c>
    </row>
    <row r="289" spans="2:9" x14ac:dyDescent="0.25">
      <c r="B289" s="104" t="s">
        <v>159</v>
      </c>
      <c r="C289" s="17" t="s">
        <v>212</v>
      </c>
      <c r="D289" s="44">
        <v>29423.723809523817</v>
      </c>
      <c r="E289" s="16"/>
      <c r="F289" s="44">
        <v>29423.723809523817</v>
      </c>
      <c r="G289" s="18">
        <v>14711.861904761909</v>
      </c>
      <c r="H289" s="45">
        <v>1797.4399999999998</v>
      </c>
      <c r="I289" s="105">
        <v>9807.9079365079397</v>
      </c>
    </row>
    <row r="290" spans="2:9" x14ac:dyDescent="0.25">
      <c r="B290" s="104" t="s">
        <v>491</v>
      </c>
      <c r="C290" s="17" t="s">
        <v>187</v>
      </c>
      <c r="D290" s="44">
        <v>13513.461785714288</v>
      </c>
      <c r="E290" s="16"/>
      <c r="F290" s="44">
        <v>13513.461785714288</v>
      </c>
      <c r="G290" s="18">
        <v>6756.7308928571438</v>
      </c>
      <c r="H290" s="45">
        <v>2355.2877777777776</v>
      </c>
      <c r="I290" s="105">
        <v>4504.4872619047628</v>
      </c>
    </row>
    <row r="291" spans="2:9" x14ac:dyDescent="0.25">
      <c r="B291" s="104" t="s">
        <v>414</v>
      </c>
      <c r="C291" s="17" t="s">
        <v>197</v>
      </c>
      <c r="D291" s="44">
        <v>42518.124166666676</v>
      </c>
      <c r="E291" s="16"/>
      <c r="F291" s="44">
        <v>42518.124166666676</v>
      </c>
      <c r="G291" s="18">
        <v>21259.062083333338</v>
      </c>
      <c r="H291" s="45">
        <v>2512.659285714285</v>
      </c>
      <c r="I291" s="105">
        <v>14172.708055555559</v>
      </c>
    </row>
    <row r="292" spans="2:9" x14ac:dyDescent="0.25">
      <c r="B292" s="104" t="s">
        <v>496</v>
      </c>
      <c r="C292" s="17" t="s">
        <v>237</v>
      </c>
      <c r="D292" s="44">
        <v>51501.55799999999</v>
      </c>
      <c r="E292" s="16"/>
      <c r="F292" s="44">
        <v>51501.55799999999</v>
      </c>
      <c r="G292" s="18">
        <v>25750.778999999995</v>
      </c>
      <c r="H292" s="45">
        <v>2884.5568750000011</v>
      </c>
      <c r="I292" s="105">
        <v>17167.185999999998</v>
      </c>
    </row>
    <row r="293" spans="2:9" x14ac:dyDescent="0.25">
      <c r="B293" s="104" t="s">
        <v>470</v>
      </c>
      <c r="C293" s="17" t="s">
        <v>195</v>
      </c>
      <c r="D293" s="44">
        <v>43056.927894736851</v>
      </c>
      <c r="E293" s="16"/>
      <c r="F293" s="44">
        <v>43056.927894736851</v>
      </c>
      <c r="G293" s="18">
        <v>21528.463947368426</v>
      </c>
      <c r="H293" s="45">
        <v>2102.5787500000001</v>
      </c>
      <c r="I293" s="105">
        <v>14352.309298245616</v>
      </c>
    </row>
    <row r="294" spans="2:9" x14ac:dyDescent="0.25">
      <c r="B294" s="104" t="s">
        <v>473</v>
      </c>
      <c r="C294" s="17" t="s">
        <v>196</v>
      </c>
      <c r="D294" s="44">
        <v>43712.043666666657</v>
      </c>
      <c r="E294" s="16"/>
      <c r="F294" s="44">
        <v>43712.043666666657</v>
      </c>
      <c r="G294" s="18">
        <v>21856.021833333329</v>
      </c>
      <c r="H294" s="45">
        <v>1558.5953846153848</v>
      </c>
      <c r="I294" s="105">
        <v>14570.68122222222</v>
      </c>
    </row>
    <row r="295" spans="2:9" x14ac:dyDescent="0.25">
      <c r="B295" s="104" t="s">
        <v>492</v>
      </c>
      <c r="C295" s="17" t="s">
        <v>201</v>
      </c>
      <c r="D295" s="44">
        <v>13026.143333333333</v>
      </c>
      <c r="E295" s="16"/>
      <c r="F295" s="44">
        <v>13026.143333333333</v>
      </c>
      <c r="G295" s="18">
        <v>6513.0716666666667</v>
      </c>
      <c r="H295" s="45">
        <v>557.42000000000007</v>
      </c>
      <c r="I295" s="105">
        <v>4342.0477777777778</v>
      </c>
    </row>
    <row r="296" spans="2:9" x14ac:dyDescent="0.25">
      <c r="B296" s="104" t="s">
        <v>475</v>
      </c>
      <c r="C296" s="17" t="s">
        <v>240</v>
      </c>
      <c r="D296" s="44">
        <v>48854.7</v>
      </c>
      <c r="E296" s="16"/>
      <c r="F296" s="44">
        <v>48854.7</v>
      </c>
      <c r="G296" s="18">
        <v>24427.35</v>
      </c>
      <c r="H296" s="45">
        <v>3125.6924999999997</v>
      </c>
      <c r="I296" s="105">
        <v>16284.9</v>
      </c>
    </row>
    <row r="297" spans="2:9" x14ac:dyDescent="0.25">
      <c r="B297" s="104" t="s">
        <v>500</v>
      </c>
      <c r="C297" s="17" t="s">
        <v>184</v>
      </c>
      <c r="D297" s="44">
        <v>51616.282142857155</v>
      </c>
      <c r="E297" s="16"/>
      <c r="F297" s="44">
        <v>51616.282142857155</v>
      </c>
      <c r="G297" s="18">
        <v>25808.141071428578</v>
      </c>
      <c r="H297" s="45">
        <v>2986.06</v>
      </c>
      <c r="I297" s="105">
        <v>17205.427380952384</v>
      </c>
    </row>
    <row r="298" spans="2:9" x14ac:dyDescent="0.25">
      <c r="B298" s="104" t="s">
        <v>468</v>
      </c>
      <c r="C298" s="17" t="s">
        <v>223</v>
      </c>
      <c r="D298" s="44">
        <v>11158.99</v>
      </c>
      <c r="E298" s="16"/>
      <c r="F298" s="44">
        <v>11158.99</v>
      </c>
      <c r="G298" s="18">
        <v>5579.4949999999999</v>
      </c>
      <c r="H298" s="45">
        <v>1049.6575</v>
      </c>
      <c r="I298" s="105">
        <v>3719.6633333333334</v>
      </c>
    </row>
    <row r="299" spans="2:9" x14ac:dyDescent="0.25">
      <c r="B299" s="104" t="s">
        <v>477</v>
      </c>
      <c r="C299" s="17" t="s">
        <v>182</v>
      </c>
      <c r="D299" s="44">
        <v>20719.99352941176</v>
      </c>
      <c r="E299" s="16"/>
      <c r="F299" s="44">
        <v>20719.99352941176</v>
      </c>
      <c r="G299" s="18">
        <v>10359.99676470588</v>
      </c>
      <c r="H299" s="45">
        <v>1769.125</v>
      </c>
      <c r="I299" s="105">
        <v>6906.6645098039198</v>
      </c>
    </row>
    <row r="300" spans="2:9" x14ac:dyDescent="0.25">
      <c r="B300" s="104" t="s">
        <v>485</v>
      </c>
      <c r="C300" s="17" t="s">
        <v>399</v>
      </c>
      <c r="D300" s="44">
        <v>3990.95</v>
      </c>
      <c r="E300" s="16"/>
      <c r="F300" s="44">
        <v>3990.95</v>
      </c>
      <c r="G300" s="18">
        <v>1995.4749999999999</v>
      </c>
      <c r="H300" s="45">
        <v>1449.0222222222224</v>
      </c>
      <c r="I300" s="105">
        <v>1330.3166666666666</v>
      </c>
    </row>
    <row r="301" spans="2:9" x14ac:dyDescent="0.25">
      <c r="B301" s="104" t="s">
        <v>466</v>
      </c>
      <c r="C301" s="17" t="s">
        <v>220</v>
      </c>
      <c r="D301" s="44">
        <v>23759.012000000006</v>
      </c>
      <c r="E301" s="16"/>
      <c r="F301" s="44">
        <v>23759.012000000006</v>
      </c>
      <c r="G301" s="18">
        <v>11879.506000000003</v>
      </c>
      <c r="H301" s="45">
        <v>1104.4899999999998</v>
      </c>
      <c r="I301" s="105">
        <v>7919.6706666666687</v>
      </c>
    </row>
    <row r="302" spans="2:9" x14ac:dyDescent="0.25">
      <c r="B302" s="104" t="s">
        <v>472</v>
      </c>
      <c r="C302" s="17" t="s">
        <v>180</v>
      </c>
      <c r="D302" s="44">
        <v>32882.620714285709</v>
      </c>
      <c r="E302" s="16"/>
      <c r="F302" s="44">
        <v>32882.620714285709</v>
      </c>
      <c r="G302" s="18">
        <v>16441.310357142855</v>
      </c>
      <c r="H302" s="45">
        <v>1328.3700000000001</v>
      </c>
      <c r="I302" s="105">
        <v>10960.87357142857</v>
      </c>
    </row>
    <row r="303" spans="2:9" x14ac:dyDescent="0.25">
      <c r="B303" s="104" t="s">
        <v>167</v>
      </c>
      <c r="C303" s="17" t="s">
        <v>231</v>
      </c>
      <c r="D303" s="44">
        <v>17556.484705882351</v>
      </c>
      <c r="E303" s="16"/>
      <c r="F303" s="44">
        <v>17556.484705882351</v>
      </c>
      <c r="G303" s="18">
        <v>8778.2423529411753</v>
      </c>
      <c r="H303" s="45">
        <v>1146.606153846154</v>
      </c>
      <c r="I303" s="105">
        <v>5852.1615686274499</v>
      </c>
    </row>
    <row r="304" spans="2:9" x14ac:dyDescent="0.25">
      <c r="B304" s="104" t="s">
        <v>161</v>
      </c>
      <c r="C304" s="17" t="s">
        <v>396</v>
      </c>
      <c r="D304" s="44">
        <v>3540.2765957446809</v>
      </c>
      <c r="E304" s="16"/>
      <c r="F304" s="44">
        <v>3540.2765957446809</v>
      </c>
      <c r="G304" s="18">
        <v>1770.1382978723404</v>
      </c>
      <c r="H304" s="45">
        <v>909.85000000000014</v>
      </c>
      <c r="I304" s="105">
        <v>1180.0921985815603</v>
      </c>
    </row>
    <row r="305" spans="2:9" x14ac:dyDescent="0.25">
      <c r="B305" s="104" t="s">
        <v>471</v>
      </c>
      <c r="C305" s="17" t="s">
        <v>198</v>
      </c>
      <c r="D305" s="44">
        <v>42928.240000000005</v>
      </c>
      <c r="E305" s="16"/>
      <c r="F305" s="44">
        <v>42928.240000000005</v>
      </c>
      <c r="G305" s="18">
        <v>21464.120000000003</v>
      </c>
      <c r="H305" s="45">
        <v>2480.0189999999993</v>
      </c>
      <c r="I305" s="105">
        <v>14309.413333333336</v>
      </c>
    </row>
    <row r="306" spans="2:9" x14ac:dyDescent="0.25">
      <c r="B306" s="104" t="s">
        <v>153</v>
      </c>
      <c r="C306" s="17" t="s">
        <v>189</v>
      </c>
      <c r="D306" s="44">
        <v>11300.984999999999</v>
      </c>
      <c r="E306" s="16"/>
      <c r="F306" s="44">
        <v>11300.984999999999</v>
      </c>
      <c r="G306" s="18">
        <v>5650.4924999999994</v>
      </c>
      <c r="H306" s="45">
        <v>840.98500000000013</v>
      </c>
      <c r="I306" s="105">
        <v>3766.9949999999994</v>
      </c>
    </row>
    <row r="307" spans="2:9" x14ac:dyDescent="0.25">
      <c r="B307" s="104" t="s">
        <v>153</v>
      </c>
      <c r="C307" s="17" t="s">
        <v>190</v>
      </c>
      <c r="D307" s="44">
        <v>16612.983529411762</v>
      </c>
      <c r="E307" s="16"/>
      <c r="F307" s="44">
        <v>16612.983529411762</v>
      </c>
      <c r="G307" s="18">
        <v>8306.491764705881</v>
      </c>
      <c r="H307" s="45">
        <v>1193.3783333333333</v>
      </c>
      <c r="I307" s="105">
        <v>5537.6611764705876</v>
      </c>
    </row>
    <row r="308" spans="2:9" x14ac:dyDescent="0.25">
      <c r="B308" s="104" t="s">
        <v>480</v>
      </c>
      <c r="C308" s="17" t="s">
        <v>224</v>
      </c>
      <c r="D308" s="44">
        <v>20053.567999999996</v>
      </c>
      <c r="E308" s="16"/>
      <c r="F308" s="44">
        <v>20053.567999999996</v>
      </c>
      <c r="G308" s="18">
        <v>10026.783999999998</v>
      </c>
      <c r="H308" s="45">
        <v>1284.7700000000002</v>
      </c>
      <c r="I308" s="105">
        <v>6684.5226666666649</v>
      </c>
    </row>
    <row r="309" spans="2:9" x14ac:dyDescent="0.25">
      <c r="B309" s="104" t="s">
        <v>164</v>
      </c>
      <c r="C309" s="17" t="s">
        <v>241</v>
      </c>
      <c r="D309" s="44">
        <v>8264.3814285714288</v>
      </c>
      <c r="E309" s="16"/>
      <c r="F309" s="44">
        <v>8264.3814285714288</v>
      </c>
      <c r="G309" s="18">
        <v>4132.1907142857144</v>
      </c>
      <c r="H309" s="45">
        <v>705.48599999999999</v>
      </c>
      <c r="I309" s="105">
        <v>2754.7938095238096</v>
      </c>
    </row>
    <row r="310" spans="2:9" x14ac:dyDescent="0.25">
      <c r="B310" s="104" t="s">
        <v>467</v>
      </c>
      <c r="C310" s="17" t="s">
        <v>213</v>
      </c>
      <c r="D310" s="44">
        <v>8709.1620833333345</v>
      </c>
      <c r="E310" s="16"/>
      <c r="F310" s="44">
        <v>8709.1620833333345</v>
      </c>
      <c r="G310" s="18">
        <v>4354.5810416666673</v>
      </c>
      <c r="H310" s="45">
        <v>581.41999999999996</v>
      </c>
      <c r="I310" s="105">
        <v>2903.0540277777782</v>
      </c>
    </row>
    <row r="311" spans="2:9" x14ac:dyDescent="0.25">
      <c r="B311" s="104" t="s">
        <v>155</v>
      </c>
      <c r="C311" s="17" t="s">
        <v>218</v>
      </c>
      <c r="D311" s="44">
        <v>28747.342380952385</v>
      </c>
      <c r="E311" s="16"/>
      <c r="F311" s="44">
        <v>28747.342380952385</v>
      </c>
      <c r="G311" s="18">
        <v>14373.671190476192</v>
      </c>
      <c r="H311" s="45">
        <v>2953.4063636363635</v>
      </c>
      <c r="I311" s="105">
        <v>9582.4474603174622</v>
      </c>
    </row>
    <row r="312" spans="2:9" x14ac:dyDescent="0.25">
      <c r="B312" s="104" t="s">
        <v>0</v>
      </c>
      <c r="C312" s="17" t="s">
        <v>215</v>
      </c>
      <c r="D312" s="44">
        <v>23339.74866666667</v>
      </c>
      <c r="E312" s="16"/>
      <c r="F312" s="44">
        <v>23339.74866666667</v>
      </c>
      <c r="G312" s="18">
        <v>11669.874333333335</v>
      </c>
      <c r="H312" s="45">
        <v>1675.15</v>
      </c>
      <c r="I312" s="105">
        <v>7779.916222222223</v>
      </c>
    </row>
    <row r="313" spans="2:9" x14ac:dyDescent="0.25">
      <c r="B313" s="104" t="s">
        <v>158</v>
      </c>
      <c r="C313" s="17" t="s">
        <v>225</v>
      </c>
      <c r="D313" s="44">
        <v>40607.354999999996</v>
      </c>
      <c r="E313" s="16"/>
      <c r="F313" s="44">
        <v>40607.354999999996</v>
      </c>
      <c r="G313" s="18">
        <v>20303.677499999998</v>
      </c>
      <c r="H313" s="45">
        <v>1526.58</v>
      </c>
      <c r="I313" s="105">
        <v>13535.784999999998</v>
      </c>
    </row>
    <row r="314" spans="2:9" x14ac:dyDescent="0.25">
      <c r="B314" s="104" t="s">
        <v>483</v>
      </c>
      <c r="C314" s="17" t="s">
        <v>200</v>
      </c>
      <c r="D314" s="44">
        <v>27749.517857142859</v>
      </c>
      <c r="E314" s="16"/>
      <c r="F314" s="44">
        <v>27749.517857142859</v>
      </c>
      <c r="G314" s="18">
        <v>13874.758928571429</v>
      </c>
      <c r="H314" s="45">
        <v>2281</v>
      </c>
      <c r="I314" s="105">
        <v>9249.8392857142862</v>
      </c>
    </row>
    <row r="315" spans="2:9" x14ac:dyDescent="0.25">
      <c r="B315" s="104" t="s">
        <v>487</v>
      </c>
      <c r="C315" s="17" t="s">
        <v>206</v>
      </c>
      <c r="D315" s="44">
        <v>20019.786470588235</v>
      </c>
      <c r="E315" s="16"/>
      <c r="F315" s="44">
        <v>20019.786470588235</v>
      </c>
      <c r="G315" s="18">
        <v>10009.893235294117</v>
      </c>
      <c r="H315" s="45">
        <v>1387.7124999999999</v>
      </c>
      <c r="I315" s="105">
        <v>6673.2621568627446</v>
      </c>
    </row>
    <row r="316" spans="2:9" x14ac:dyDescent="0.25">
      <c r="B316" s="104" t="s">
        <v>160</v>
      </c>
      <c r="C316" s="17" t="s">
        <v>194</v>
      </c>
      <c r="D316" s="44">
        <v>18994.219999999994</v>
      </c>
      <c r="E316" s="16"/>
      <c r="F316" s="44">
        <v>18994.219999999994</v>
      </c>
      <c r="G316" s="18">
        <v>9497.1099999999969</v>
      </c>
      <c r="H316" s="45">
        <v>1229.396</v>
      </c>
      <c r="I316" s="105">
        <v>6331.4066666666649</v>
      </c>
    </row>
    <row r="317" spans="2:9" ht="15.75" thickBot="1" x14ac:dyDescent="0.3">
      <c r="B317" s="106" t="s">
        <v>469</v>
      </c>
      <c r="C317" s="23" t="s">
        <v>227</v>
      </c>
      <c r="D317" s="110">
        <v>46698.792142857143</v>
      </c>
      <c r="E317" s="22"/>
      <c r="F317" s="110">
        <v>46698.792142857143</v>
      </c>
      <c r="G317" s="24">
        <v>23349.396071428571</v>
      </c>
      <c r="H317" s="108">
        <v>1542.64</v>
      </c>
      <c r="I317" s="109">
        <v>15566.264047619048</v>
      </c>
    </row>
    <row r="318" spans="2:9" ht="15.75" thickBot="1" x14ac:dyDescent="0.3">
      <c r="D318" s="1"/>
      <c r="E318"/>
    </row>
    <row r="319" spans="2:9" s="19" customFormat="1" x14ac:dyDescent="0.25">
      <c r="B319" s="99" t="s">
        <v>574</v>
      </c>
      <c r="C319" s="100"/>
      <c r="D319" s="100"/>
      <c r="E319" s="100"/>
      <c r="F319" s="100"/>
      <c r="G319" s="100"/>
      <c r="H319" s="100"/>
      <c r="I319" s="101"/>
    </row>
    <row r="320" spans="2:9" x14ac:dyDescent="0.25">
      <c r="B320" s="102" t="s">
        <v>503</v>
      </c>
      <c r="C320" s="32" t="s">
        <v>217</v>
      </c>
      <c r="D320" s="47">
        <v>4679.7008908685993</v>
      </c>
      <c r="E320" s="31"/>
      <c r="F320" s="47">
        <v>4679.7008908685993</v>
      </c>
      <c r="G320" s="33">
        <v>2339.8504454342997</v>
      </c>
      <c r="H320" s="48">
        <v>1375.7358720930235</v>
      </c>
      <c r="I320" s="103">
        <v>1559.9002969561998</v>
      </c>
    </row>
    <row r="321" spans="2:9" x14ac:dyDescent="0.25">
      <c r="B321" s="104" t="s">
        <v>504</v>
      </c>
      <c r="C321" s="17" t="s">
        <v>216</v>
      </c>
      <c r="D321" s="46">
        <v>8090.2535149863661</v>
      </c>
      <c r="E321" s="16"/>
      <c r="F321" s="46">
        <v>8090.2535149863661</v>
      </c>
      <c r="G321" s="18">
        <v>4045.126757493183</v>
      </c>
      <c r="H321" s="45">
        <v>1112.8886991869917</v>
      </c>
      <c r="I321" s="105">
        <v>2696.751171662122</v>
      </c>
    </row>
    <row r="322" spans="2:9" x14ac:dyDescent="0.25">
      <c r="B322" s="104" t="s">
        <v>176</v>
      </c>
      <c r="C322" s="17" t="s">
        <v>193</v>
      </c>
      <c r="D322" s="46">
        <v>8101.8128205128178</v>
      </c>
      <c r="E322" s="16"/>
      <c r="F322" s="46">
        <v>8101.8128205128178</v>
      </c>
      <c r="G322" s="18">
        <v>4050.9064102564089</v>
      </c>
      <c r="H322" s="45">
        <v>1294.312735042736</v>
      </c>
      <c r="I322" s="105">
        <v>2700.6042735042724</v>
      </c>
    </row>
    <row r="323" spans="2:9" x14ac:dyDescent="0.25">
      <c r="B323" s="104" t="s">
        <v>177</v>
      </c>
      <c r="C323" s="17" t="s">
        <v>229</v>
      </c>
      <c r="D323" s="46">
        <v>10339.788895705524</v>
      </c>
      <c r="E323" s="16"/>
      <c r="F323" s="46">
        <v>10339.788895705524</v>
      </c>
      <c r="G323" s="18">
        <v>5169.8944478527619</v>
      </c>
      <c r="H323" s="45">
        <v>845.54600000000005</v>
      </c>
      <c r="I323" s="105">
        <v>3446.5962985685078</v>
      </c>
    </row>
    <row r="324" spans="2:9" x14ac:dyDescent="0.25">
      <c r="B324" s="104" t="s">
        <v>152</v>
      </c>
      <c r="C324" s="17" t="s">
        <v>192</v>
      </c>
      <c r="D324" s="46">
        <v>17605.627889908257</v>
      </c>
      <c r="E324" s="16"/>
      <c r="F324" s="46">
        <v>17605.627889908257</v>
      </c>
      <c r="G324" s="18">
        <v>8802.8139449541286</v>
      </c>
      <c r="H324" s="45">
        <v>6969.3903333333328</v>
      </c>
      <c r="I324" s="105">
        <v>5868.5426299694191</v>
      </c>
    </row>
    <row r="325" spans="2:9" x14ac:dyDescent="0.25">
      <c r="B325" s="104" t="s">
        <v>175</v>
      </c>
      <c r="C325" s="17" t="s">
        <v>242</v>
      </c>
      <c r="D325" s="46">
        <v>10266.048666666666</v>
      </c>
      <c r="E325" s="16"/>
      <c r="F325" s="46">
        <v>10266.048666666666</v>
      </c>
      <c r="G325" s="18">
        <v>5133.0243333333328</v>
      </c>
      <c r="H325" s="45">
        <v>397.85</v>
      </c>
      <c r="I325" s="105">
        <v>3422.016222222222</v>
      </c>
    </row>
    <row r="326" spans="2:9" ht="15.75" thickBot="1" x14ac:dyDescent="0.3">
      <c r="B326" s="106" t="s">
        <v>505</v>
      </c>
      <c r="C326" s="23" t="s">
        <v>243</v>
      </c>
      <c r="D326" s="107">
        <v>10805.131199999996</v>
      </c>
      <c r="E326" s="22"/>
      <c r="F326" s="107">
        <v>10805.131199999996</v>
      </c>
      <c r="G326" s="24">
        <v>5402.5655999999981</v>
      </c>
      <c r="H326" s="108">
        <v>1380.7709090909091</v>
      </c>
      <c r="I326" s="109">
        <v>3601.7103999999986</v>
      </c>
    </row>
    <row r="327" spans="2:9" ht="15.75" thickBot="1" x14ac:dyDescent="0.3"/>
    <row r="328" spans="2:9" s="5" customFormat="1" x14ac:dyDescent="0.25">
      <c r="B328" s="96" t="s">
        <v>575</v>
      </c>
      <c r="C328" s="97"/>
      <c r="D328" s="97"/>
      <c r="E328" s="97"/>
      <c r="F328" s="97"/>
      <c r="G328" s="97"/>
      <c r="H328" s="97"/>
      <c r="I328" s="98"/>
    </row>
    <row r="329" spans="2:9" s="5" customFormat="1" ht="30" x14ac:dyDescent="0.25">
      <c r="B329" s="84" t="s">
        <v>426</v>
      </c>
      <c r="C329" s="88" t="s">
        <v>549</v>
      </c>
      <c r="D329" s="89"/>
      <c r="E329" s="90"/>
      <c r="F329" s="85" t="s">
        <v>551</v>
      </c>
      <c r="G329" s="86" t="s">
        <v>571</v>
      </c>
      <c r="H329" s="91" t="s">
        <v>591</v>
      </c>
      <c r="I329" s="92"/>
    </row>
    <row r="330" spans="2:9" s="5" customFormat="1" x14ac:dyDescent="0.25">
      <c r="B330" s="70">
        <v>743</v>
      </c>
      <c r="C330" s="62" t="s">
        <v>559</v>
      </c>
      <c r="D330" s="63"/>
      <c r="E330" s="64"/>
      <c r="F330" s="49">
        <v>35240.536</v>
      </c>
      <c r="G330" s="49">
        <v>35240.536</v>
      </c>
      <c r="H330" s="40">
        <v>553.55999999999995</v>
      </c>
      <c r="I330" s="77">
        <v>8810.134</v>
      </c>
    </row>
    <row r="331" spans="2:9" s="5" customFormat="1" ht="15.75" thickBot="1" x14ac:dyDescent="0.3">
      <c r="B331" s="73">
        <v>470</v>
      </c>
      <c r="C331" s="78" t="s">
        <v>560</v>
      </c>
      <c r="D331" s="79"/>
      <c r="E331" s="80"/>
      <c r="F331" s="81">
        <v>85095.040263157876</v>
      </c>
      <c r="G331" s="81">
        <v>85095.040263157876</v>
      </c>
      <c r="H331" s="82">
        <v>553.55999999999995</v>
      </c>
      <c r="I331" s="83">
        <v>21273.760065789469</v>
      </c>
    </row>
    <row r="332" spans="2:9" s="5" customFormat="1" ht="15.75" thickBot="1" x14ac:dyDescent="0.3">
      <c r="B332" s="9"/>
      <c r="C332" s="9"/>
      <c r="D332" s="3"/>
      <c r="E332" s="3"/>
      <c r="F332" s="3"/>
      <c r="G332" s="4"/>
      <c r="H332" s="15"/>
      <c r="I332" s="13"/>
    </row>
    <row r="333" spans="2:9" s="19" customFormat="1" x14ac:dyDescent="0.25">
      <c r="B333" s="93" t="s">
        <v>592</v>
      </c>
      <c r="C333" s="94"/>
      <c r="D333" s="94"/>
      <c r="E333" s="94"/>
      <c r="F333" s="94"/>
      <c r="G333" s="94"/>
      <c r="H333" s="94"/>
      <c r="I333" s="95"/>
    </row>
    <row r="334" spans="2:9" s="5" customFormat="1" x14ac:dyDescent="0.25">
      <c r="B334" s="65" t="s">
        <v>426</v>
      </c>
      <c r="C334" s="50" t="s">
        <v>549</v>
      </c>
      <c r="D334" s="51"/>
      <c r="E334" s="51"/>
      <c r="F334" s="51"/>
      <c r="G334" s="51"/>
      <c r="H334" s="51"/>
      <c r="I334" s="87"/>
    </row>
    <row r="335" spans="2:9" s="5" customFormat="1" x14ac:dyDescent="0.25">
      <c r="B335" s="66">
        <v>216</v>
      </c>
      <c r="C335" s="58" t="s">
        <v>576</v>
      </c>
      <c r="D335" s="59"/>
      <c r="E335" s="59"/>
      <c r="F335" s="59"/>
      <c r="G335" s="59"/>
      <c r="H335" s="59"/>
      <c r="I335" s="67"/>
    </row>
    <row r="336" spans="2:9" s="5" customFormat="1" x14ac:dyDescent="0.25">
      <c r="B336" s="66">
        <v>460</v>
      </c>
      <c r="C336" s="58" t="s">
        <v>561</v>
      </c>
      <c r="D336" s="59"/>
      <c r="E336" s="59"/>
      <c r="F336" s="59"/>
      <c r="G336" s="59"/>
      <c r="H336" s="59"/>
      <c r="I336" s="67"/>
    </row>
    <row r="337" spans="2:9" s="5" customFormat="1" x14ac:dyDescent="0.25">
      <c r="B337" s="66">
        <v>473</v>
      </c>
      <c r="C337" s="58" t="s">
        <v>562</v>
      </c>
      <c r="D337" s="59"/>
      <c r="E337" s="59"/>
      <c r="F337" s="59"/>
      <c r="G337" s="59"/>
      <c r="H337" s="59"/>
      <c r="I337" s="67"/>
    </row>
    <row r="338" spans="2:9" s="5" customFormat="1" x14ac:dyDescent="0.25">
      <c r="B338" s="68" t="s">
        <v>408</v>
      </c>
      <c r="C338" s="60" t="s">
        <v>549</v>
      </c>
      <c r="D338" s="61"/>
      <c r="E338" s="61"/>
      <c r="F338" s="61"/>
      <c r="G338" s="61"/>
      <c r="H338" s="61"/>
      <c r="I338" s="69"/>
    </row>
    <row r="339" spans="2:9" s="5" customFormat="1" x14ac:dyDescent="0.25">
      <c r="B339" s="70">
        <v>42820</v>
      </c>
      <c r="C339" s="54" t="s">
        <v>577</v>
      </c>
      <c r="D339" s="55"/>
      <c r="E339" s="55"/>
      <c r="F339" s="55"/>
      <c r="G339" s="55"/>
      <c r="H339" s="55"/>
      <c r="I339" s="71"/>
    </row>
    <row r="340" spans="2:9" s="5" customFormat="1" x14ac:dyDescent="0.25">
      <c r="B340" s="70">
        <v>45391</v>
      </c>
      <c r="C340" s="54" t="s">
        <v>578</v>
      </c>
      <c r="D340" s="55"/>
      <c r="E340" s="55"/>
      <c r="F340" s="55"/>
      <c r="G340" s="55"/>
      <c r="H340" s="55"/>
      <c r="I340" s="71"/>
    </row>
    <row r="341" spans="2:9" s="5" customFormat="1" x14ac:dyDescent="0.25">
      <c r="B341" s="70">
        <v>55866</v>
      </c>
      <c r="C341" s="54" t="s">
        <v>579</v>
      </c>
      <c r="D341" s="55"/>
      <c r="E341" s="55"/>
      <c r="F341" s="55"/>
      <c r="G341" s="55"/>
      <c r="H341" s="55"/>
      <c r="I341" s="71"/>
    </row>
    <row r="342" spans="2:9" s="5" customFormat="1" x14ac:dyDescent="0.25">
      <c r="B342" s="70">
        <v>59400</v>
      </c>
      <c r="C342" s="54" t="s">
        <v>580</v>
      </c>
      <c r="D342" s="55"/>
      <c r="E342" s="55"/>
      <c r="F342" s="55"/>
      <c r="G342" s="55"/>
      <c r="H342" s="55"/>
      <c r="I342" s="71"/>
    </row>
    <row r="343" spans="2:9" s="5" customFormat="1" x14ac:dyDescent="0.25">
      <c r="B343" s="70">
        <v>59510</v>
      </c>
      <c r="C343" s="54" t="s">
        <v>581</v>
      </c>
      <c r="D343" s="55"/>
      <c r="E343" s="55"/>
      <c r="F343" s="55"/>
      <c r="G343" s="55"/>
      <c r="H343" s="55"/>
      <c r="I343" s="71"/>
    </row>
    <row r="344" spans="2:9" s="5" customFormat="1" x14ac:dyDescent="0.25">
      <c r="B344" s="70">
        <v>59610</v>
      </c>
      <c r="C344" s="54" t="s">
        <v>582</v>
      </c>
      <c r="D344" s="55"/>
      <c r="E344" s="55"/>
      <c r="F344" s="55"/>
      <c r="G344" s="55"/>
      <c r="H344" s="55"/>
      <c r="I344" s="71"/>
    </row>
    <row r="345" spans="2:9" s="5" customFormat="1" x14ac:dyDescent="0.25">
      <c r="B345" s="70">
        <v>76805</v>
      </c>
      <c r="C345" s="56" t="s">
        <v>583</v>
      </c>
      <c r="D345" s="57"/>
      <c r="E345" s="57"/>
      <c r="F345" s="57"/>
      <c r="G345" s="57"/>
      <c r="H345" s="57"/>
      <c r="I345" s="72"/>
    </row>
    <row r="346" spans="2:9" s="5" customFormat="1" x14ac:dyDescent="0.25">
      <c r="B346" s="70">
        <v>80055</v>
      </c>
      <c r="C346" s="54" t="s">
        <v>584</v>
      </c>
      <c r="D346" s="55"/>
      <c r="E346" s="55"/>
      <c r="F346" s="55"/>
      <c r="G346" s="55"/>
      <c r="H346" s="55"/>
      <c r="I346" s="71"/>
    </row>
    <row r="347" spans="2:9" s="5" customFormat="1" x14ac:dyDescent="0.25">
      <c r="B347" s="70">
        <v>93452</v>
      </c>
      <c r="C347" s="54" t="s">
        <v>585</v>
      </c>
      <c r="D347" s="55"/>
      <c r="E347" s="55"/>
      <c r="F347" s="55"/>
      <c r="G347" s="55"/>
      <c r="H347" s="55"/>
      <c r="I347" s="71"/>
    </row>
    <row r="348" spans="2:9" s="5" customFormat="1" ht="15.75" thickBot="1" x14ac:dyDescent="0.3">
      <c r="B348" s="73">
        <v>95810</v>
      </c>
      <c r="C348" s="74" t="s">
        <v>586</v>
      </c>
      <c r="D348" s="75"/>
      <c r="E348" s="75"/>
      <c r="F348" s="75"/>
      <c r="G348" s="75"/>
      <c r="H348" s="75"/>
      <c r="I348" s="76"/>
    </row>
  </sheetData>
  <sortState xmlns:xlrd2="http://schemas.microsoft.com/office/spreadsheetml/2017/richdata2" ref="B217:L246">
    <sortCondition ref="I217:I246"/>
  </sortState>
  <mergeCells count="30">
    <mergeCell ref="J1:Q1"/>
    <mergeCell ref="C347:I347"/>
    <mergeCell ref="C348:I348"/>
    <mergeCell ref="C329:E329"/>
    <mergeCell ref="C330:E330"/>
    <mergeCell ref="C331:E331"/>
    <mergeCell ref="B3:I3"/>
    <mergeCell ref="C334:I334"/>
    <mergeCell ref="C335:I335"/>
    <mergeCell ref="C336:I336"/>
    <mergeCell ref="C337:I337"/>
    <mergeCell ref="B95:I95"/>
    <mergeCell ref="B198:I198"/>
    <mergeCell ref="B201:I201"/>
    <mergeCell ref="B216:I216"/>
    <mergeCell ref="B248:I248"/>
    <mergeCell ref="B254:I254"/>
    <mergeCell ref="B319:I319"/>
    <mergeCell ref="B328:I328"/>
    <mergeCell ref="B333:I333"/>
    <mergeCell ref="C338:I338"/>
    <mergeCell ref="C339:I339"/>
    <mergeCell ref="C340:I340"/>
    <mergeCell ref="C341:I341"/>
    <mergeCell ref="C342:I342"/>
    <mergeCell ref="C343:I343"/>
    <mergeCell ref="C344:I344"/>
    <mergeCell ref="C345:I345"/>
    <mergeCell ref="C346:I346"/>
    <mergeCell ref="H329:I329"/>
  </mergeCells>
  <pageMargins left="0.7" right="0.7" top="0.75" bottom="0.75" header="0.3" footer="0.3"/>
  <pageSetup orientation="portrait" r:id="rId1"/>
  <ignoredErrors>
    <ignoredError sqref="C4:C93 C96:C196 C202:C214 C249:C252 C255:C303 C320:C326 C304:C3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SHOPPABLE SERVICES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Rozzi</dc:creator>
  <cp:lastModifiedBy>Stuart Anderson</cp:lastModifiedBy>
  <dcterms:created xsi:type="dcterms:W3CDTF">2021-11-18T13:39:13Z</dcterms:created>
  <dcterms:modified xsi:type="dcterms:W3CDTF">2025-09-30T00:11:15Z</dcterms:modified>
</cp:coreProperties>
</file>