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540" windowWidth="12120" windowHeight="8640" activeTab="1"/>
  </bookViews>
  <sheets>
    <sheet name="Cover Sheet" sheetId="5" r:id="rId1"/>
    <sheet name="Budget" sheetId="7" r:id="rId2"/>
    <sheet name="Guidance" sheetId="6" r:id="rId3"/>
  </sheets>
  <definedNames>
    <definedName name="_xlnm.Print_Area" localSheetId="1">Budget!$A$1:$M$97</definedName>
    <definedName name="_xlnm.Print_Area" localSheetId="0">'Cover Sheet'!$A$1:$F$37</definedName>
    <definedName name="_xlnm.Print_Area" localSheetId="2">Guidance!$A$1:$D$111</definedName>
    <definedName name="_xlnm.Print_Titles" localSheetId="1">Budget!$1:$4</definedName>
  </definedNames>
  <calcPr calcId="145621"/>
</workbook>
</file>

<file path=xl/calcChain.xml><?xml version="1.0" encoding="utf-8"?>
<calcChain xmlns="http://schemas.openxmlformats.org/spreadsheetml/2006/main">
  <c r="D7" i="5" l="1"/>
  <c r="C25" i="7"/>
  <c r="C49" i="7"/>
  <c r="O49" i="7"/>
  <c r="P49" i="7"/>
  <c r="K66" i="7"/>
  <c r="J66" i="7"/>
  <c r="I66" i="7"/>
  <c r="H66" i="7"/>
  <c r="C7" i="5"/>
  <c r="C62" i="7"/>
  <c r="O62" i="7"/>
  <c r="P62" i="7"/>
  <c r="K61" i="7"/>
  <c r="C60" i="7"/>
  <c r="O60" i="7"/>
  <c r="P60" i="7"/>
  <c r="C59" i="7"/>
  <c r="O59" i="7"/>
  <c r="P59" i="7"/>
  <c r="C58" i="7"/>
  <c r="O58" i="7"/>
  <c r="P58" i="7"/>
  <c r="C57" i="7"/>
  <c r="O57" i="7"/>
  <c r="P57" i="7"/>
  <c r="C56" i="7"/>
  <c r="O56" i="7"/>
  <c r="P56" i="7"/>
  <c r="C55" i="7"/>
  <c r="O55" i="7"/>
  <c r="P55" i="7"/>
  <c r="C54" i="7"/>
  <c r="O54" i="7"/>
  <c r="P54" i="7"/>
  <c r="C53" i="7"/>
  <c r="O53" i="7"/>
  <c r="P53" i="7"/>
  <c r="C52" i="7"/>
  <c r="O52" i="7"/>
  <c r="P52" i="7"/>
  <c r="C51" i="7"/>
  <c r="O51" i="7"/>
  <c r="P51" i="7"/>
  <c r="C50" i="7"/>
  <c r="O50" i="7"/>
  <c r="P50" i="7"/>
  <c r="C48" i="7"/>
  <c r="O48" i="7"/>
  <c r="P48" i="7"/>
  <c r="C47" i="7"/>
  <c r="O47" i="7"/>
  <c r="P47" i="7"/>
  <c r="C46" i="7"/>
  <c r="O46" i="7"/>
  <c r="P46" i="7"/>
  <c r="C45" i="7"/>
  <c r="O45" i="7"/>
  <c r="P45" i="7"/>
  <c r="C44" i="7"/>
  <c r="O44" i="7"/>
  <c r="P44" i="7"/>
  <c r="C43" i="7"/>
  <c r="O43" i="7"/>
  <c r="P43" i="7"/>
  <c r="K41" i="7"/>
  <c r="K69" i="7"/>
  <c r="K72" i="7"/>
  <c r="C40" i="7"/>
  <c r="C39" i="7"/>
  <c r="O39" i="7"/>
  <c r="P39" i="7"/>
  <c r="C38" i="7"/>
  <c r="O38" i="7"/>
  <c r="P38" i="7"/>
  <c r="C36" i="7"/>
  <c r="O36" i="7"/>
  <c r="P36" i="7"/>
  <c r="C35" i="7"/>
  <c r="K34" i="7"/>
  <c r="C33" i="7"/>
  <c r="O33" i="7"/>
  <c r="P33" i="7"/>
  <c r="C32" i="7"/>
  <c r="O32" i="7"/>
  <c r="P32" i="7"/>
  <c r="C31" i="7"/>
  <c r="O31" i="7"/>
  <c r="P31" i="7"/>
  <c r="C30" i="7"/>
  <c r="O30" i="7"/>
  <c r="P30" i="7"/>
  <c r="C26" i="7"/>
  <c r="O26" i="7"/>
  <c r="P26" i="7"/>
  <c r="K24" i="7"/>
  <c r="C23" i="7"/>
  <c r="O23" i="7"/>
  <c r="P23" i="7"/>
  <c r="C22" i="7"/>
  <c r="O22" i="7"/>
  <c r="P22" i="7"/>
  <c r="C21" i="7"/>
  <c r="O21" i="7"/>
  <c r="P21" i="7"/>
  <c r="C20" i="7"/>
  <c r="O20" i="7"/>
  <c r="P20" i="7"/>
  <c r="C19" i="7"/>
  <c r="O19" i="7"/>
  <c r="P19" i="7"/>
  <c r="C18" i="7"/>
  <c r="O18" i="7"/>
  <c r="P18" i="7"/>
  <c r="C17" i="7"/>
  <c r="O17" i="7"/>
  <c r="P17" i="7"/>
  <c r="C16" i="7"/>
  <c r="O16" i="7"/>
  <c r="P16" i="7"/>
  <c r="C15" i="7"/>
  <c r="O15" i="7"/>
  <c r="P15" i="7"/>
  <c r="C14" i="7"/>
  <c r="O14" i="7"/>
  <c r="O35" i="7"/>
  <c r="P35" i="7"/>
  <c r="F66" i="7"/>
  <c r="L66" i="7"/>
  <c r="G67" i="7"/>
  <c r="F67" i="7"/>
  <c r="E67" i="7"/>
  <c r="D67" i="7"/>
  <c r="D66" i="7"/>
  <c r="C66" i="7"/>
  <c r="L61" i="7"/>
  <c r="J61" i="7"/>
  <c r="I61" i="7"/>
  <c r="I71" i="7"/>
  <c r="H61" i="7"/>
  <c r="G61" i="7"/>
  <c r="E61" i="7"/>
  <c r="E71" i="7"/>
  <c r="D61" i="7"/>
  <c r="L41" i="7"/>
  <c r="L69" i="7"/>
  <c r="J41" i="7"/>
  <c r="J69" i="7"/>
  <c r="I41" i="7"/>
  <c r="I69" i="7"/>
  <c r="H41" i="7"/>
  <c r="H69" i="7"/>
  <c r="H72" i="7"/>
  <c r="G41" i="7"/>
  <c r="G69" i="7"/>
  <c r="F41" i="7"/>
  <c r="F69" i="7"/>
  <c r="E41" i="7"/>
  <c r="E69" i="7"/>
  <c r="D41" i="7"/>
  <c r="D69" i="7"/>
  <c r="D72" i="7"/>
  <c r="O40" i="7"/>
  <c r="P40" i="7"/>
  <c r="L34" i="7"/>
  <c r="L63" i="7"/>
  <c r="J34" i="7"/>
  <c r="I34" i="7"/>
  <c r="H34" i="7"/>
  <c r="H71" i="7"/>
  <c r="G34" i="7"/>
  <c r="G63" i="7"/>
  <c r="G64" i="7"/>
  <c r="F34" i="7"/>
  <c r="E34" i="7"/>
  <c r="D34" i="7"/>
  <c r="D71" i="7"/>
  <c r="L24" i="7"/>
  <c r="L27" i="7"/>
  <c r="J24" i="7"/>
  <c r="J27" i="7"/>
  <c r="J70" i="7"/>
  <c r="J72" i="7"/>
  <c r="I24" i="7"/>
  <c r="I27" i="7"/>
  <c r="H24" i="7"/>
  <c r="H27" i="7"/>
  <c r="H64" i="7"/>
  <c r="G24" i="7"/>
  <c r="F24" i="7"/>
  <c r="F27" i="7"/>
  <c r="F64" i="7"/>
  <c r="E24" i="7"/>
  <c r="E27" i="7"/>
  <c r="D24" i="7"/>
  <c r="D27" i="7"/>
  <c r="D70" i="7"/>
  <c r="G27" i="7"/>
  <c r="G70" i="7"/>
  <c r="P64" i="7"/>
  <c r="H70" i="7"/>
  <c r="P14" i="7"/>
  <c r="H63" i="7"/>
  <c r="K71" i="7"/>
  <c r="J63" i="7"/>
  <c r="J64" i="7"/>
  <c r="J71" i="7"/>
  <c r="K63" i="7"/>
  <c r="K64" i="7"/>
  <c r="K27" i="7"/>
  <c r="K70" i="7"/>
  <c r="O25" i="7"/>
  <c r="P25" i="7"/>
  <c r="F61" i="7"/>
  <c r="F71" i="7"/>
  <c r="F63" i="7"/>
  <c r="C34" i="7"/>
  <c r="F70" i="7"/>
  <c r="G72" i="7"/>
  <c r="E70" i="7"/>
  <c r="L70" i="7"/>
  <c r="L72" i="7"/>
  <c r="L64" i="7"/>
  <c r="E72" i="7"/>
  <c r="I70" i="7"/>
  <c r="I72" i="7"/>
  <c r="F72" i="7"/>
  <c r="C63" i="7"/>
  <c r="O34" i="7"/>
  <c r="P34" i="7"/>
  <c r="C24" i="7"/>
  <c r="C61" i="7"/>
  <c r="O61" i="7"/>
  <c r="P61" i="7"/>
  <c r="I63" i="7"/>
  <c r="I64" i="7"/>
  <c r="L71" i="7"/>
  <c r="C41" i="7"/>
  <c r="D63" i="7"/>
  <c r="D64" i="7"/>
  <c r="E63" i="7"/>
  <c r="E64" i="7"/>
  <c r="G71" i="7"/>
  <c r="O63" i="7"/>
  <c r="P63" i="7"/>
  <c r="O41" i="7"/>
  <c r="P41" i="7"/>
  <c r="C69" i="7"/>
  <c r="C27" i="7"/>
  <c r="O24" i="7"/>
  <c r="P24" i="7"/>
  <c r="C71" i="7"/>
  <c r="N71" i="7"/>
  <c r="C64" i="7"/>
  <c r="O72" i="7"/>
  <c r="O27" i="7"/>
  <c r="P27" i="7"/>
  <c r="C70" i="7"/>
  <c r="N70" i="7"/>
  <c r="C72" i="7"/>
  <c r="N72" i="7"/>
  <c r="N69" i="7"/>
</calcChain>
</file>

<file path=xl/comments1.xml><?xml version="1.0" encoding="utf-8"?>
<comments xmlns="http://schemas.openxmlformats.org/spreadsheetml/2006/main">
  <authors>
    <author>Administrator</author>
  </authors>
  <commentList>
    <comment ref="D4" authorId="0">
      <text>
        <r>
          <rPr>
            <sz val="9"/>
            <color indexed="81"/>
            <rFont val="Tahoma"/>
            <family val="2"/>
          </rPr>
          <t>Use drop down menu to input AAA official program name. If program name is not listed, select "-" or type it in.
Some services are abbreviated because of limited space available in drop down menu.</t>
        </r>
      </text>
    </comment>
    <comment ref="G4" authorId="0">
      <text>
        <r>
          <rPr>
            <sz val="9"/>
            <color indexed="81"/>
            <rFont val="Tahoma"/>
            <family val="2"/>
          </rPr>
          <t xml:space="preserve">Input contract budget. E.g. Jul 1, 2014 - Sep 30, 2014
</t>
        </r>
      </text>
    </comment>
    <comment ref="A5" authorId="0">
      <text>
        <r>
          <rPr>
            <sz val="9"/>
            <color indexed="81"/>
            <rFont val="Tahoma"/>
            <family val="2"/>
          </rPr>
          <t>This date is the first day of the contract period or the first day of the revised budget effective date</t>
        </r>
      </text>
    </comment>
    <comment ref="A14" authorId="0">
      <text>
        <r>
          <rPr>
            <sz val="9"/>
            <color indexed="81"/>
            <rFont val="Tahoma"/>
            <family val="2"/>
          </rPr>
          <t>Include paid staff name, position, % of FTE or allocation, pertinent info.</t>
        </r>
      </text>
    </comment>
    <comment ref="A27" authorId="0">
      <text>
        <r>
          <rPr>
            <sz val="9"/>
            <color indexed="81"/>
            <rFont val="Tahoma"/>
            <family val="2"/>
          </rPr>
          <t>Line 1.4 = Line 1.1+1.2+1.3</t>
        </r>
      </text>
    </comment>
    <comment ref="B30" authorId="0">
      <text>
        <r>
          <rPr>
            <sz val="9"/>
            <color indexed="81"/>
            <rFont val="Tahoma"/>
            <family val="2"/>
          </rPr>
          <t xml:space="preserve">in-state only. Need prior written approval for reimbursing out-of-state travel.
</t>
        </r>
      </text>
    </comment>
    <comment ref="A64" authorId="0">
      <text>
        <r>
          <rPr>
            <sz val="9"/>
            <color indexed="81"/>
            <rFont val="Tahoma"/>
            <family val="2"/>
          </rPr>
          <t>Line 6.4 = Lines 1.4+6.3</t>
        </r>
      </text>
    </comment>
  </commentList>
</comments>
</file>

<file path=xl/sharedStrings.xml><?xml version="1.0" encoding="utf-8"?>
<sst xmlns="http://schemas.openxmlformats.org/spreadsheetml/2006/main" count="246" uniqueCount="205">
  <si>
    <t>BUDGET EFFECTIVE DATE:</t>
  </si>
  <si>
    <t>REVISION:</t>
  </si>
  <si>
    <t>BUDGET</t>
  </si>
  <si>
    <t>CASH</t>
  </si>
  <si>
    <t>IN-KIND</t>
  </si>
  <si>
    <t>(d)</t>
  </si>
  <si>
    <t>PROVIDER NAME:</t>
  </si>
  <si>
    <t>CONTRACT PERIOD:</t>
  </si>
  <si>
    <t>(a)</t>
  </si>
  <si>
    <t>(b)</t>
  </si>
  <si>
    <t>(c)</t>
  </si>
  <si>
    <t>(e)</t>
  </si>
  <si>
    <t>(f)</t>
  </si>
  <si>
    <t>(g)</t>
  </si>
  <si>
    <t>(h)</t>
  </si>
  <si>
    <t>(j)</t>
  </si>
  <si>
    <t>NAME OF PROGRAM:</t>
  </si>
  <si>
    <t>(i)</t>
  </si>
  <si>
    <t>DATE PREPARED:</t>
  </si>
  <si>
    <t>AAA USE:</t>
  </si>
  <si>
    <t xml:space="preserve">     Approved By _________________________________________</t>
  </si>
  <si>
    <t>SUMMARY</t>
  </si>
  <si>
    <t>BUDGET PREPARED BY:</t>
  </si>
  <si>
    <t xml:space="preserve">ORIGINAL: </t>
  </si>
  <si>
    <t>SAN MATEO COUNTY AGING AND ADULT SERVICES</t>
  </si>
  <si>
    <t>CONTRACT BUDGET CERTIFICATION</t>
  </si>
  <si>
    <t>Certification Statement</t>
  </si>
  <si>
    <t>1.      I am the official responsible for the information contained in this budget form and I am authorized to make this certification on behalf of</t>
  </si>
  <si>
    <t>(Type or Print Agency Name)</t>
  </si>
  <si>
    <t>2.     The information provided in this budget form is true and correct.  The budget was prepared in accordance with State and Federal laws and the County of San Mateo’s contract requirements.</t>
  </si>
  <si>
    <t xml:space="preserve">APPROVED BY: </t>
  </si>
  <si>
    <t xml:space="preserve">OAA Program: </t>
  </si>
  <si>
    <t>Reporting Period From:</t>
  </si>
  <si>
    <t>To:</t>
  </si>
  <si>
    <t>Type or Print Date</t>
  </si>
  <si>
    <t>Signature</t>
  </si>
  <si>
    <t>Type or Print Name of Signer</t>
  </si>
  <si>
    <t>Type or Print Title</t>
  </si>
  <si>
    <t>Remark:</t>
  </si>
  <si>
    <t>REVIEW</t>
  </si>
  <si>
    <t>*</t>
  </si>
  <si>
    <t>Review and adjust print range if necessary to exclude any notes or calculation you may have on each page.</t>
  </si>
  <si>
    <t>Cover Sheet:</t>
  </si>
  <si>
    <t>Summary:</t>
  </si>
  <si>
    <t>Some data can be selected using drop down menu, or by typing directly in the cells.</t>
  </si>
  <si>
    <t>Worksheet tab</t>
  </si>
  <si>
    <t>Cover</t>
  </si>
  <si>
    <t>Table Heading:</t>
  </si>
  <si>
    <t>Complete this form after the budget is complete. Review for reasonableness.</t>
  </si>
  <si>
    <t>Columns (i), (j), (k) by default are for Project Income, County Support Fund, and OAA. Some programs may use different funding sources. Check with Aging and Adult Services accountant if override is needed. Funds for One Time Only (OTO) or federal adjustments should not need to have new column title created.</t>
  </si>
  <si>
    <t>Header:</t>
  </si>
  <si>
    <t>Fiscal Review</t>
  </si>
  <si>
    <t xml:space="preserve">The lines in this section list the allowable cost categories for reporting budgeted expenditures. You may overwrite with your expense categories that match to your audited reports. Please check to make sure they are allowable cost or non-matching contributions should be used to fund those expenses. </t>
  </si>
  <si>
    <t>Formula can be input to the cells, but remember to round them to the full dollar.</t>
  </si>
  <si>
    <t>NOTE</t>
  </si>
  <si>
    <t xml:space="preserve">For Congregate Nutrition and Home Delivered Meals program, “Nutrition Education” and “Nutrition Counseling” budget should be distinguished in the budget. For example: if one of the personnel in the program also happens to perform the Nutrition Counseling service to the client, then maybe part of his or her salary is funded by the Nutrition Counseling fund. In such situation, please type “Nutrition Counseling” next to this person’s position and include the dollar amount (usually $100) in his or her salary budget. Same thing applies to Nutrition Education fund. If the fund is for printing purpose, then type “Nutrition Education” next to the heading - “printing” and budget the $100 to in that line item. </t>
  </si>
  <si>
    <t>Dates:</t>
  </si>
  <si>
    <t>Add detail of miscellaneous direct costs in the remark section in the summary tab if there is not enough space in Line 6.1.</t>
  </si>
  <si>
    <t>Update history:</t>
  </si>
  <si>
    <t>ready for distribution</t>
  </si>
  <si>
    <t>Versions Update</t>
  </si>
  <si>
    <r>
      <t>←</t>
    </r>
    <r>
      <rPr>
        <sz val="12"/>
        <rFont val="Times New Roman"/>
        <family val="1"/>
      </rPr>
      <t>Input your agency name</t>
    </r>
  </si>
  <si>
    <t>Program:</t>
  </si>
  <si>
    <t>Use the drop down menu to select the award and program. Click on the triangle to see the list. You can type over the field if you can't find the program selected.</t>
  </si>
  <si>
    <t>OAA</t>
  </si>
  <si>
    <t>SECTION 1: PERSONNEL COST</t>
  </si>
  <si>
    <t>Paid Salaries</t>
  </si>
  <si>
    <t xml:space="preserve">    1.1-Subtotal-Salaries</t>
  </si>
  <si>
    <t>1.4  TOTAL SALARIES &amp; BENEFITS</t>
  </si>
  <si>
    <t>SECTION 2-6: SERVICES AND SUPPLIES</t>
  </si>
  <si>
    <t>Travel &amp; Training</t>
  </si>
  <si>
    <t xml:space="preserve">      </t>
  </si>
  <si>
    <t xml:space="preserve">       </t>
  </si>
  <si>
    <t xml:space="preserve">    2.1-Subtotal - Travel &amp; Training</t>
  </si>
  <si>
    <t>Food Cost</t>
  </si>
  <si>
    <t>Catered Food</t>
  </si>
  <si>
    <t>Raw Food</t>
  </si>
  <si>
    <t>Food &amp; Supplies (ineligible for NSIP)</t>
  </si>
  <si>
    <t xml:space="preserve">    5.1-Subtotal - Food Cost</t>
  </si>
  <si>
    <t>All Other Direct Costs</t>
  </si>
  <si>
    <t xml:space="preserve">    6.1-Subtotal-All Other Direct Costs</t>
  </si>
  <si>
    <t xml:space="preserve">6.3   </t>
  </si>
  <si>
    <t>TOTAL SERVICES &amp; SUPPLIES</t>
  </si>
  <si>
    <t xml:space="preserve">6.4   </t>
  </si>
  <si>
    <t>GRAND TOTAL</t>
  </si>
  <si>
    <t>1.</t>
  </si>
  <si>
    <t>2.</t>
  </si>
  <si>
    <t>Program Management</t>
  </si>
  <si>
    <t>3.</t>
  </si>
  <si>
    <t>Other Services</t>
  </si>
  <si>
    <r>
      <t>←</t>
    </r>
    <r>
      <rPr>
        <sz val="12"/>
        <rFont val="Times New Roman"/>
        <family val="1"/>
      </rPr>
      <t>Sign by personnel on authorized signature list under budget section</t>
    </r>
  </si>
  <si>
    <t>SAN MATEO COUNTY AGING AND ADULT SERVICES CONTRACT BUDGET</t>
  </si>
  <si>
    <t>Indirect Cost ________</t>
  </si>
  <si>
    <t>Minor Equipment (Item&lt;$5000)_____</t>
  </si>
  <si>
    <t>Staff Travel _______ miles x rate ________</t>
  </si>
  <si>
    <t>Conferences/Conventions</t>
  </si>
  <si>
    <t>Staff Training</t>
  </si>
  <si>
    <t>Volunteer Travel: _____ miles x rate ________</t>
  </si>
  <si>
    <t>Consultant Expenses ______</t>
  </si>
  <si>
    <t>Capital Equipment ($5000 or more) ____</t>
  </si>
  <si>
    <t>In-Kind Volunteers ________</t>
  </si>
  <si>
    <t>COUNTY GENERAL FUND</t>
  </si>
  <si>
    <t>NON-MATCHING CONTRIBUTIONS</t>
  </si>
  <si>
    <t>MATCHING CONTRIBUTIONS</t>
  </si>
  <si>
    <t>PROGRAM INCOME</t>
  </si>
  <si>
    <t>Form must be manually signed and returned for each program (hard copy or scanned copy)</t>
  </si>
  <si>
    <t xml:space="preserve"> (h) HICAP FEDERAL SHIP</t>
  </si>
  <si>
    <t xml:space="preserve"> (j) HICAP FUND</t>
  </si>
  <si>
    <t xml:space="preserve"> (i) HICAP REIMB</t>
  </si>
  <si>
    <t>Column Header</t>
  </si>
  <si>
    <t>Fringe Benefits ______</t>
  </si>
  <si>
    <t>-</t>
  </si>
  <si>
    <t xml:space="preserve">Default for most budgets: No change is needed. </t>
  </si>
  <si>
    <t>&lt;-- Add page break to print in two pages</t>
  </si>
  <si>
    <t>Print cover sheet.</t>
  </si>
  <si>
    <t>Print budget: Default is one page budget + summary page. Can be changed to two-page budget + summary page for larger font.</t>
  </si>
  <si>
    <t>If budget is submitted as scanned copy, please make sure the figures are legible.</t>
  </si>
  <si>
    <t>reported combined to maximize rollover fund if applicable.</t>
  </si>
  <si>
    <t>Select/enter the "budget effective date", "provider’s name", "program name", mark the budget whether it is the original or revision, enter the "contract period", and put the "date prepared".</t>
  </si>
  <si>
    <t xml:space="preserve">Section 1-6  </t>
  </si>
  <si>
    <t>Enter the appropriate funding in column (g) through (j).</t>
  </si>
  <si>
    <t>Column (a) if formatted - do not enter any data. Total budget expense = sum of contributions, program income and various funding grant awards.</t>
  </si>
  <si>
    <r>
      <t xml:space="preserve">All amount has to be in </t>
    </r>
    <r>
      <rPr>
        <sz val="10"/>
        <color indexed="10"/>
        <rFont val="Arial"/>
        <family val="2"/>
      </rPr>
      <t>full dollar</t>
    </r>
    <r>
      <rPr>
        <sz val="10"/>
        <rFont val="Arial"/>
        <family val="2"/>
      </rPr>
      <t xml:space="preserve">! Remember to </t>
    </r>
    <r>
      <rPr>
        <sz val="10"/>
        <color indexed="10"/>
        <rFont val="Arial"/>
        <family val="2"/>
      </rPr>
      <t>round</t>
    </r>
    <r>
      <rPr>
        <sz val="10"/>
        <rFont val="Arial"/>
        <family val="2"/>
      </rPr>
      <t xml:space="preserve"> each amount especially if a formula is input.</t>
    </r>
  </si>
  <si>
    <t>Review rounding differences and if the formula review reveals suggested changes to be made. If there is any question, contact Aging and Adult Services accountant for assistance.</t>
  </si>
  <si>
    <t>Cells to the right of the budget form contain formula for checking input and not to be included as the print out for budget approval.</t>
  </si>
  <si>
    <t>Budget</t>
  </si>
  <si>
    <t>Subtotal &amp; Total</t>
  </si>
  <si>
    <t>REVENUE AND EXPENDITURES</t>
  </si>
  <si>
    <t>If applicable, identify staff who will be providing nutrition education and/or counseling.</t>
  </si>
  <si>
    <t>New: Food &amp; Supplies are included in Food Cost section for Title IIIC award only. For other program, list food &amp; supplies cost in Line 6.1. Seek fiscal approval if food cost is allowable for the non-Title IIIC programs.</t>
  </si>
  <si>
    <t>For NSIP, only food expense is allowed. Segregated supporting document without non-food expenses such as food only invoice or ledger account is appreciated.</t>
  </si>
  <si>
    <t>Do not enter any data. Cells are protected.</t>
  </si>
  <si>
    <t>No need to submit this guidance page as part of your budget package.</t>
  </si>
  <si>
    <t>Optional: If you do not wish to show the funding source not applicable</t>
  </si>
  <si>
    <t>to your budget, select "-" from drop-down list.</t>
  </si>
  <si>
    <t>Format</t>
  </si>
  <si>
    <t>Submission</t>
  </si>
  <si>
    <t>Include additional support/comment if available and applicable.</t>
  </si>
  <si>
    <t>Row:</t>
  </si>
  <si>
    <t>Columns:</t>
  </si>
  <si>
    <t>Budget (continued)</t>
  </si>
  <si>
    <t>List additional info of benefits (such as %). Do not use federal award on retirement benefits.</t>
  </si>
  <si>
    <t>Line 1.1 Salaries</t>
  </si>
  <si>
    <t>Line 1.2 Benefits</t>
  </si>
  <si>
    <t>Line 1.3 Volunteers</t>
  </si>
  <si>
    <t>Line 4.1 Consultant</t>
  </si>
  <si>
    <t>Line 6.1 Direct Cost</t>
  </si>
  <si>
    <t>Lines 6.2 Indirect Cost</t>
  </si>
  <si>
    <t xml:space="preserve">Cells highlighted in light yellow should not be overwritten.  Enter data to non-shaded cells that do not contain formulas.  </t>
  </si>
  <si>
    <t>Expenditures are listed as expense line item. Do not add/delete rows or risk formula corruption.</t>
  </si>
  <si>
    <t>Meals / Food Cost</t>
  </si>
  <si>
    <t>TOTAL BUDGET EXPENDITURES</t>
  </si>
  <si>
    <t>FISCAL BUDGET TEMPLATE GUIDANCE</t>
  </si>
  <si>
    <t>←Select one only, label revision # if applicable</t>
  </si>
  <si>
    <t>←Select or type</t>
  </si>
  <si>
    <t>←Sign</t>
  </si>
  <si>
    <t>* Identify nutrition education and nutrition counseling if applicable</t>
  </si>
  <si>
    <t>Note: for closeout reporting, all federal &amp; state funding are</t>
  </si>
  <si>
    <t>Fill in additional information for expense line item as marked in _____ if applicable. If there is not enough space, include additional detail in the Remark section.</t>
  </si>
  <si>
    <t>List additional info of in-kind volunteers valuation (such as # of hours x value/hour). Note California minimum wage will increase from $9/hour to $10/hour on 1/1/2016.</t>
  </si>
  <si>
    <t>Line 5.1 Food</t>
  </si>
  <si>
    <t>Line 3.1 Capital Equipment</t>
  </si>
  <si>
    <t>No input needed. Chart is formatted and populated result from budget form. Review table for reasonableness.</t>
  </si>
  <si>
    <t>TOTAL BUDGET EXP.</t>
  </si>
  <si>
    <t>←Drop down menu for funding sources for certain providers only. Do not include OTO as a funding source heading.</t>
  </si>
  <si>
    <t>Optional, can be left blank. Include reasons for budget revision, matching contributions, or detail for certain expense line items here.</t>
  </si>
  <si>
    <t>←10% Maximum OAA &amp; county award on indirect cost</t>
  </si>
  <si>
    <t>Remember to update "Date Prepared" especially for any revised budget so the latest signed version will be used.</t>
  </si>
  <si>
    <t>Try not to add or delete additional columns or rows. Combined expense line items by expense category if needed.</t>
  </si>
  <si>
    <t>Revenues are listed in columns. Column (b)-(e) for non-matching and matching contribution, column (f) for program income (previously known as project income), column (g) for County fund awards, column (h)-(j) are for various federal and state grant awards.</t>
  </si>
  <si>
    <t>Complete the "Budget" tab first. If the award and program are not showing, click the drop down lists in cells C7 and D7</t>
  </si>
  <si>
    <r>
      <t xml:space="preserve">Check if adequate matching contribution is included. For Title IIIE awards, </t>
    </r>
    <r>
      <rPr>
        <b/>
        <sz val="10"/>
        <rFont val="Arial"/>
        <family val="2"/>
      </rPr>
      <t>25%</t>
    </r>
    <r>
      <rPr>
        <sz val="10"/>
        <rFont val="Arial"/>
        <family val="2"/>
      </rPr>
      <t xml:space="preserve"> of net expenses have to been funded by matching cash contributions. Title IIIB, IIIC, and IIID programs can have matching pooled to come up with </t>
    </r>
    <r>
      <rPr>
        <b/>
        <sz val="10"/>
        <rFont val="Arial"/>
        <family val="2"/>
      </rPr>
      <t>10.53%</t>
    </r>
    <r>
      <rPr>
        <sz val="10"/>
        <rFont val="Arial"/>
        <family val="2"/>
      </rPr>
      <t xml:space="preserve"> match contribution.</t>
    </r>
  </si>
  <si>
    <t>Line 2.1 Travel</t>
  </si>
  <si>
    <t>Subcontract and consultant cost detail. List type of consultant, such as nutritionist, bookkeeping, grant writers, etc.</t>
  </si>
  <si>
    <t>Rent - specify square footage and rate.</t>
  </si>
  <si>
    <t>Any reimbursement for authorized travel and per diem shall be a rates not to exceed those amounts paid by the State in accordance with the California Department of Human Resources' rules and regulations. No travel outside the State of California shall be reimbursed unless prior written authorization is obtained from the County.</t>
  </si>
  <si>
    <r>
      <rPr>
        <b/>
        <sz val="10"/>
        <rFont val="Arial"/>
        <family val="2"/>
      </rPr>
      <t>Personnel Costs - Detail is needed</t>
    </r>
    <r>
      <rPr>
        <sz val="10"/>
        <rFont val="Arial"/>
        <family val="2"/>
      </rPr>
      <t xml:space="preserve">. Do not just list Full-time staff or Part-time staff, or worse, one line item without explanation. </t>
    </r>
  </si>
  <si>
    <t xml:space="preserve">List monthly, weekly, or hours rates, as appropriate and personnel classifications together with the percentage of time to be charged (e.g. 20.0% of the salary is allocated to Nutrition program or 0.4 FTE). </t>
  </si>
  <si>
    <t>List additional detail in remark section, or provide additional support.</t>
  </si>
  <si>
    <t>Additional detail can be listed in this section, in remark section, or additional support provided with budget.</t>
  </si>
  <si>
    <t>For example, "Program Director, name, 0.1 FTE" or "Van Drivers, initials, 100%".</t>
  </si>
  <si>
    <t>Remember to choose the expense line items to the best of your ledger/financial reports as reconciliation will be made several times each fiscal year. Expense categories have to be valid for allowable costs.</t>
  </si>
  <si>
    <t>Depreciation expense is allowable cost but recommend providers not to select this non-cash expenses unless lots of backup support including depreciation methodology, allocation methodology, etc. are provided each year for budget and at closeout.</t>
  </si>
  <si>
    <r>
      <t xml:space="preserve">The State and County of San Mateo have a </t>
    </r>
    <r>
      <rPr>
        <b/>
        <sz val="10"/>
        <rFont val="Arial"/>
        <family val="2"/>
      </rPr>
      <t>10%</t>
    </r>
    <r>
      <rPr>
        <sz val="10"/>
        <rFont val="Arial"/>
        <family val="2"/>
      </rPr>
      <t xml:space="preserve"> limit on indirect cost of the Contractor's and/or Subcontractor's direct costs, excluding in-kind contributions and nonexpendable equipment (such as allocated administration, IT costs, etc.). Over-limit indirect cost cannot be funded by OAA funds, but can be funded by matching contributions. </t>
    </r>
    <r>
      <rPr>
        <b/>
        <sz val="10"/>
        <rFont val="Arial"/>
        <family val="2"/>
      </rPr>
      <t>Provide support for indirect cost with the initial budget package - an approved indirect cost rate, or an allocation plan documenting the methodology used to determine the indirect costs</t>
    </r>
    <r>
      <rPr>
        <sz val="10"/>
        <rFont val="Arial"/>
        <family val="2"/>
      </rPr>
      <t>.</t>
    </r>
  </si>
  <si>
    <t>If applicable, identify personnel who will be providing nutrition education and/or counseling.</t>
  </si>
  <si>
    <t>If applicable, identify the type of direct cost expense which will be the cost basis for nutrition education.</t>
  </si>
  <si>
    <r>
      <t xml:space="preserve">Refer to contract and/or applicable rules and regulations for allowable audit expenses. Under the Uniform Act effective 12/26/2014, audit expenditures have more requirements. </t>
    </r>
    <r>
      <rPr>
        <b/>
        <sz val="10"/>
        <rFont val="Arial"/>
        <family val="2"/>
      </rPr>
      <t xml:space="preserve">Audit expenses are disallowed for entities exempted from single audit and are to be funded by non-matching contribution. </t>
    </r>
    <r>
      <rPr>
        <sz val="10"/>
        <rFont val="Arial"/>
        <family val="2"/>
      </rPr>
      <t>Costs of a financial statement audit of a non-federal entity that does not currently have a federal award may be included in the indirect cost pool for a cost allocation plan or indirect cost proposal.</t>
    </r>
  </si>
  <si>
    <t>List type of expense included in other cost or miscellaneous expense. Include detailed list of other operating expenses in remark section, or additional support. Material expense amounts should be identified separately.</t>
  </si>
  <si>
    <r>
      <t xml:space="preserve">Do not attempt to break the password or the formula. Use copy and </t>
    </r>
    <r>
      <rPr>
        <u/>
        <sz val="10"/>
        <rFont val="Arial"/>
        <family val="2"/>
      </rPr>
      <t>paste values</t>
    </r>
    <r>
      <rPr>
        <sz val="10"/>
        <rFont val="Arial"/>
        <family val="2"/>
      </rPr>
      <t xml:space="preserve"> instead of regular paste if copying from other documents.</t>
    </r>
  </si>
  <si>
    <t>Please review for reasonableness, rounding, or data input error before submission. If during the fiscal year, the actual period to date expenditures and the budgeted costs are materially different (10% positive or negative variances), budget may have to revised. Last day for budget submission is about April 15.</t>
  </si>
  <si>
    <r>
      <t xml:space="preserve">Enter the costs of equipment $5,000 or more only.  All other equipment below $5,000 enter it in the "Other Costs” section 6.1. List equipment if known in Line 3.1 or in remark section. It's always a good practice to </t>
    </r>
    <r>
      <rPr>
        <b/>
        <sz val="10"/>
        <rFont val="Arial"/>
        <family val="2"/>
      </rPr>
      <t xml:space="preserve">check with County on using federal or state funds to purchase capital equipment and receive prior approval </t>
    </r>
    <r>
      <rPr>
        <sz val="10"/>
        <rFont val="Arial"/>
        <family val="2"/>
      </rPr>
      <t>or the expenses may not be reimbursable.</t>
    </r>
  </si>
  <si>
    <t>Use non-matching contribution for disallowed costs (such as disallowed audit expense when single audit is exempted), matching contribution for any portion of indirect cost over 10%.</t>
  </si>
  <si>
    <t>At the end of the year, compare the latest approved budget for the fiscal year against closeout report to ensure the closeout report is completed properly, and also use the latest budget as reference for preparing the next fiscal year's budget.</t>
  </si>
  <si>
    <t>If there is question, please review the executed contract agreements, applicable rules and regulations, consult audit professional, or check with County of San Mateo AAA staff.</t>
  </si>
  <si>
    <t xml:space="preserve"> Funding source (g)(h) are not applicable.</t>
  </si>
  <si>
    <t xml:space="preserve"> (i) SHFCPA - State Health Facilities Citation Penalties Account funds (SDF)</t>
  </si>
  <si>
    <t xml:space="preserve"> (j) SNFQAF - Skilled Nursing Facility Quality and Accountability Funds</t>
  </si>
  <si>
    <r>
      <rPr>
        <b/>
        <sz val="10"/>
        <rFont val="Arial"/>
        <family val="2"/>
      </rPr>
      <t>Ombudsman state budget</t>
    </r>
    <r>
      <rPr>
        <sz val="10"/>
        <rFont val="Arial"/>
        <family val="2"/>
      </rPr>
      <t>: Select proper title and budget column headers:</t>
    </r>
  </si>
  <si>
    <r>
      <rPr>
        <b/>
        <sz val="10"/>
        <rFont val="Arial"/>
        <family val="2"/>
      </rPr>
      <t>HICAP budget</t>
    </r>
    <r>
      <rPr>
        <sz val="10"/>
        <rFont val="Arial"/>
        <family val="2"/>
      </rPr>
      <t xml:space="preserve">: Select proper title and budget column headers: </t>
    </r>
  </si>
  <si>
    <t>"Budget effective date" has to be a date within the contract period/funding period. This signifies which month invoice template can be updated. Initial budget is 7/1/20xx. For OTO (one time only funding) and revised budgets, effective date is xx/1/20xx, such as 2/1/2016.</t>
  </si>
  <si>
    <t>If there is new funding, not listed, type in the funding name in column (i)</t>
  </si>
  <si>
    <t>Note: OTO does not have its own column nor row and is incorporated as its original funding type, such as OAA or NSIP.</t>
  </si>
  <si>
    <t>Budget template last updated: 8/5/2015</t>
  </si>
  <si>
    <t>July 1 2016-June 30 2017</t>
  </si>
  <si>
    <t>(FY 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</si>
</sst>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0000_);_(* \(#,##0.0000\);_(* &quot;-&quot;??_);_(@_)"/>
    <numFmt numFmtId="165" formatCode="_(* #,##0_);_(* \(#,##0\);_(* &quot;-&quot;??_);_(@_)"/>
    <numFmt numFmtId="166" formatCode="[$-409]mmmm\ d\,\ yyyy;@"/>
    <numFmt numFmtId="167" formatCode="_(* #,##0.000_);_(* \(#,##0.000\);_(* &quot;-&quot;??_);_(@_)"/>
  </numFmts>
  <fonts count="21" x14ac:knownFonts="1">
    <font>
      <sz val="12"/>
      <name val="Times New Roman"/>
    </font>
    <font>
      <sz val="10"/>
      <name val="Arial"/>
      <family val="2"/>
    </font>
    <font>
      <b/>
      <sz val="12"/>
      <name val="Arial"/>
      <family val="2"/>
    </font>
    <font>
      <sz val="12"/>
      <name val="Arial"/>
      <family val="2"/>
    </font>
    <font>
      <sz val="8"/>
      <name val="Times New Roman"/>
      <family val="1"/>
    </font>
    <font>
      <sz val="8"/>
      <name val="Arial"/>
      <family val="2"/>
    </font>
    <font>
      <sz val="9"/>
      <color indexed="81"/>
      <name val="Tahoma"/>
      <family val="2"/>
    </font>
    <font>
      <b/>
      <u/>
      <sz val="10"/>
      <name val="Arial"/>
      <family val="2"/>
    </font>
    <font>
      <b/>
      <sz val="10"/>
      <name val="Arial"/>
      <family val="2"/>
    </font>
    <font>
      <u/>
      <sz val="10"/>
      <name val="Arial"/>
      <family val="2"/>
    </font>
    <font>
      <sz val="8"/>
      <color indexed="13"/>
      <name val="Arial"/>
      <family val="2"/>
    </font>
    <font>
      <sz val="10"/>
      <color indexed="10"/>
      <name val="Arial"/>
      <family val="2"/>
    </font>
    <font>
      <b/>
      <sz val="14"/>
      <name val="Arial"/>
      <family val="2"/>
    </font>
    <font>
      <sz val="8"/>
      <color theme="0"/>
      <name val="Arial"/>
      <family val="2"/>
    </font>
    <font>
      <sz val="10"/>
      <color theme="0"/>
      <name val="Arial"/>
      <family val="2"/>
    </font>
    <font>
      <sz val="8"/>
      <color rgb="FFFFFF00"/>
      <name val="Arial"/>
      <family val="2"/>
    </font>
    <font>
      <b/>
      <sz val="12"/>
      <color rgb="FFC00000"/>
      <name val="Arial"/>
      <family val="2"/>
    </font>
    <font>
      <sz val="10"/>
      <color rgb="FFFFFF00"/>
      <name val="Arial"/>
      <family val="2"/>
    </font>
    <font>
      <b/>
      <sz val="10"/>
      <color rgb="FF0070C0"/>
      <name val="Times New Roman"/>
      <family val="1"/>
    </font>
    <font>
      <sz val="12"/>
      <name val="Times New Roman"/>
      <family val="1"/>
    </font>
    <font>
      <b/>
      <u/>
      <sz val="11"/>
      <name val="Arial"/>
      <family val="2"/>
    </font>
  </fonts>
  <fills count="4">
    <fill>
      <patternFill patternType="none"/>
    </fill>
    <fill>
      <patternFill patternType="gray125"/>
    </fill>
    <fill>
      <patternFill patternType="solid">
        <fgColor indexed="13"/>
        <bgColor indexed="64"/>
      </patternFill>
    </fill>
    <fill>
      <patternFill patternType="solid">
        <fgColor rgb="FFFFFFCC"/>
        <bgColor indexed="64"/>
      </patternFill>
    </fill>
  </fills>
  <borders count="73">
    <border>
      <left/>
      <right/>
      <top/>
      <bottom/>
      <diagonal/>
    </border>
    <border>
      <left/>
      <right/>
      <top/>
      <bottom style="thin">
        <color indexed="64"/>
      </bottom>
      <diagonal/>
    </border>
    <border>
      <left/>
      <right/>
      <top/>
      <bottom style="thin">
        <color indexed="8"/>
      </bottom>
      <diagonal/>
    </border>
    <border>
      <left/>
      <right/>
      <top style="thin">
        <color indexed="8"/>
      </top>
      <bottom style="thin">
        <color indexed="64"/>
      </bottom>
      <diagonal/>
    </border>
    <border>
      <left/>
      <right/>
      <top style="thin">
        <color indexed="8"/>
      </top>
      <bottom style="thin">
        <color indexed="8"/>
      </bottom>
      <diagonal/>
    </border>
    <border>
      <left/>
      <right/>
      <top style="thin">
        <color indexed="64"/>
      </top>
      <bottom style="thin">
        <color indexed="64"/>
      </bottom>
      <diagonal/>
    </border>
    <border>
      <left style="double">
        <color indexed="64"/>
      </left>
      <right/>
      <top style="double">
        <color indexed="8"/>
      </top>
      <bottom/>
      <diagonal/>
    </border>
    <border>
      <left/>
      <right style="thin">
        <color indexed="64"/>
      </right>
      <top style="double">
        <color indexed="8"/>
      </top>
      <bottom/>
      <diagonal/>
    </border>
    <border>
      <left style="double">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8"/>
      </right>
      <top style="thin">
        <color indexed="8"/>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8"/>
      </right>
      <top/>
      <bottom/>
      <diagonal/>
    </border>
    <border>
      <left/>
      <right style="double">
        <color indexed="8"/>
      </right>
      <top/>
      <bottom/>
      <diagonal/>
    </border>
    <border>
      <left style="double">
        <color indexed="64"/>
      </left>
      <right/>
      <top style="thin">
        <color indexed="64"/>
      </top>
      <bottom style="thin">
        <color indexed="64"/>
      </bottom>
      <diagonal/>
    </border>
    <border>
      <left/>
      <right style="double">
        <color indexed="64"/>
      </right>
      <top style="thin">
        <color indexed="8"/>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top style="thin">
        <color indexed="8"/>
      </top>
      <bottom style="thin">
        <color indexed="8"/>
      </bottom>
      <diagonal/>
    </border>
    <border>
      <left/>
      <right style="double">
        <color indexed="8"/>
      </right>
      <top style="thin">
        <color indexed="8"/>
      </top>
      <bottom style="thin">
        <color indexed="8"/>
      </bottom>
      <diagonal/>
    </border>
    <border>
      <left style="double">
        <color indexed="64"/>
      </left>
      <right/>
      <top/>
      <bottom style="thin">
        <color indexed="8"/>
      </bottom>
      <diagonal/>
    </border>
    <border>
      <left/>
      <right style="thin">
        <color indexed="8"/>
      </right>
      <top/>
      <bottom style="thin">
        <color indexed="8"/>
      </bottom>
      <diagonal/>
    </border>
    <border>
      <left/>
      <right style="double">
        <color indexed="8"/>
      </right>
      <top/>
      <bottom style="thin">
        <color indexed="8"/>
      </bottom>
      <diagonal/>
    </border>
    <border>
      <left style="double">
        <color indexed="64"/>
      </left>
      <right/>
      <top style="thin">
        <color indexed="8"/>
      </top>
      <bottom/>
      <diagonal/>
    </border>
    <border>
      <left/>
      <right/>
      <top style="thin">
        <color indexed="8"/>
      </top>
      <bottom/>
      <diagonal/>
    </border>
    <border>
      <left style="thin">
        <color indexed="64"/>
      </left>
      <right style="thin">
        <color indexed="8"/>
      </right>
      <top style="thin">
        <color indexed="8"/>
      </top>
      <bottom/>
      <diagonal/>
    </border>
    <border>
      <left style="thin">
        <color indexed="8"/>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double">
        <color indexed="64"/>
      </right>
      <top style="thin">
        <color indexed="8"/>
      </top>
      <bottom style="thin">
        <color indexed="8"/>
      </bottom>
      <diagonal/>
    </border>
    <border>
      <left style="thin">
        <color indexed="8"/>
      </left>
      <right style="thin">
        <color indexed="8"/>
      </right>
      <top/>
      <bottom style="thin">
        <color indexed="8"/>
      </bottom>
      <diagonal/>
    </border>
    <border>
      <left/>
      <right style="double">
        <color indexed="64"/>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style="thin">
        <color indexed="8"/>
      </bottom>
      <diagonal/>
    </border>
    <border>
      <left style="double">
        <color indexed="64"/>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style="thin">
        <color indexed="8"/>
      </left>
      <right style="double">
        <color indexed="64"/>
      </right>
      <top style="thin">
        <color indexed="8"/>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right/>
      <top/>
      <bottom style="double">
        <color indexed="64"/>
      </bottom>
      <diagonal/>
    </border>
    <border>
      <left/>
      <right/>
      <top style="thin">
        <color indexed="64"/>
      </top>
      <bottom/>
      <diagonal/>
    </border>
    <border>
      <left style="thin">
        <color indexed="64"/>
      </left>
      <right style="thin">
        <color indexed="64"/>
      </right>
      <top style="double">
        <color indexed="8"/>
      </top>
      <bottom/>
      <diagonal/>
    </border>
    <border>
      <left style="thin">
        <color indexed="64"/>
      </left>
      <right style="thin">
        <color indexed="64"/>
      </right>
      <top/>
      <bottom/>
      <diagonal/>
    </border>
    <border>
      <left style="thin">
        <color indexed="8"/>
      </left>
      <right style="double">
        <color indexed="8"/>
      </right>
      <top style="double">
        <color indexed="8"/>
      </top>
      <bottom/>
      <diagonal/>
    </border>
    <border>
      <left style="thin">
        <color indexed="8"/>
      </left>
      <right style="double">
        <color indexed="8"/>
      </right>
      <top/>
      <bottom/>
      <diagonal/>
    </border>
    <border>
      <left style="thin">
        <color indexed="64"/>
      </left>
      <right style="thin">
        <color indexed="64"/>
      </right>
      <top style="double">
        <color indexed="64"/>
      </top>
      <bottom/>
      <diagonal/>
    </border>
    <border>
      <left style="thin">
        <color indexed="8"/>
      </left>
      <right style="thin">
        <color indexed="8"/>
      </right>
      <top style="double">
        <color indexed="8"/>
      </top>
      <bottom/>
      <diagonal/>
    </border>
    <border>
      <left style="thin">
        <color indexed="8"/>
      </left>
      <right style="thin">
        <color indexed="8"/>
      </right>
      <top/>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top style="double">
        <color indexed="8"/>
      </top>
      <bottom/>
      <diagonal/>
    </border>
    <border>
      <left/>
      <right style="thin">
        <color indexed="8"/>
      </right>
      <top style="double">
        <color indexed="8"/>
      </top>
      <bottom/>
      <diagonal/>
    </border>
    <border>
      <left style="thin">
        <color indexed="8"/>
      </left>
      <right/>
      <top style="double">
        <color indexed="8"/>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8"/>
      </bottom>
      <diagonal/>
    </border>
  </borders>
  <cellStyleXfs count="2">
    <xf numFmtId="0" fontId="0" fillId="0" borderId="0"/>
    <xf numFmtId="43" fontId="1" fillId="0" borderId="0" applyFont="0" applyFill="0" applyBorder="0" applyAlignment="0" applyProtection="0"/>
  </cellStyleXfs>
  <cellXfs count="220">
    <xf numFmtId="0" fontId="0" fillId="0" borderId="0" xfId="0"/>
    <xf numFmtId="0" fontId="7" fillId="0" borderId="0" xfId="0" applyFont="1" applyAlignment="1">
      <alignment vertical="top"/>
    </xf>
    <xf numFmtId="0" fontId="1" fillId="0" borderId="0" xfId="0" applyFont="1" applyAlignment="1">
      <alignment vertical="top"/>
    </xf>
    <xf numFmtId="0" fontId="1" fillId="3" borderId="0" xfId="0" applyFont="1" applyFill="1" applyAlignment="1">
      <alignment vertical="top"/>
    </xf>
    <xf numFmtId="0" fontId="8"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center" vertical="top"/>
    </xf>
    <xf numFmtId="0" fontId="9" fillId="0" borderId="0" xfId="0" applyFont="1" applyAlignment="1">
      <alignment vertical="top"/>
    </xf>
    <xf numFmtId="0" fontId="1" fillId="0" borderId="0" xfId="0" applyFont="1" applyAlignment="1">
      <alignment horizontal="left" vertical="top" wrapText="1"/>
    </xf>
    <xf numFmtId="0" fontId="0" fillId="0" borderId="0" xfId="0" applyNumberFormat="1" applyAlignment="1" applyProtection="1">
      <alignment vertical="center"/>
      <protection locked="0"/>
    </xf>
    <xf numFmtId="0" fontId="2" fillId="0" borderId="0" xfId="0" applyNumberFormat="1" applyFont="1" applyAlignment="1" applyProtection="1">
      <alignment vertical="center"/>
      <protection locked="0"/>
    </xf>
    <xf numFmtId="0" fontId="2" fillId="0" borderId="0" xfId="0" applyNumberFormat="1" applyFont="1" applyAlignment="1" applyProtection="1">
      <alignment vertical="center" wrapText="1"/>
      <protection locked="0"/>
    </xf>
    <xf numFmtId="0" fontId="0" fillId="0" borderId="0" xfId="0" applyNumberFormat="1" applyAlignment="1" applyProtection="1">
      <alignment horizontal="left" vertical="center"/>
      <protection locked="0"/>
    </xf>
    <xf numFmtId="0" fontId="13" fillId="0" borderId="0" xfId="0" applyFont="1" applyFill="1" applyAlignment="1">
      <alignment vertical="top"/>
    </xf>
    <xf numFmtId="0" fontId="13" fillId="0" borderId="0" xfId="0" applyFont="1" applyFill="1" applyAlignment="1">
      <alignment horizontal="left" vertical="top" wrapText="1"/>
    </xf>
    <xf numFmtId="0" fontId="14" fillId="0" borderId="0" xfId="0" applyFont="1" applyFill="1" applyAlignment="1">
      <alignment vertical="top"/>
    </xf>
    <xf numFmtId="0" fontId="14" fillId="0" borderId="0" xfId="0" applyFont="1" applyFill="1" applyAlignment="1">
      <alignment horizontal="left" vertical="top" wrapText="1"/>
    </xf>
    <xf numFmtId="0" fontId="15" fillId="0" borderId="0" xfId="0" applyFont="1" applyFill="1" applyAlignment="1">
      <alignment vertical="top"/>
    </xf>
    <xf numFmtId="0" fontId="15" fillId="0" borderId="0" xfId="0" applyFont="1" applyFill="1" applyAlignment="1">
      <alignment horizontal="left" vertical="top" wrapText="1"/>
    </xf>
    <xf numFmtId="14" fontId="15" fillId="0" borderId="0" xfId="0" applyNumberFormat="1" applyFont="1" applyFill="1" applyAlignment="1">
      <alignment vertical="top"/>
    </xf>
    <xf numFmtId="0" fontId="3" fillId="0" borderId="0" xfId="0" applyNumberFormat="1" applyFont="1" applyAlignment="1" applyProtection="1">
      <alignment horizontal="center" vertical="center"/>
      <protection locked="0"/>
    </xf>
    <xf numFmtId="0" fontId="3" fillId="2" borderId="0" xfId="0" applyNumberFormat="1" applyFont="1" applyFill="1" applyAlignment="1" applyProtection="1">
      <alignment vertical="center"/>
      <protection locked="0"/>
    </xf>
    <xf numFmtId="0" fontId="3" fillId="0" borderId="0" xfId="0" applyNumberFormat="1" applyFont="1" applyAlignment="1" applyProtection="1">
      <alignment vertical="center"/>
      <protection locked="0"/>
    </xf>
    <xf numFmtId="0" fontId="16" fillId="0" borderId="1" xfId="0" applyNumberFormat="1" applyFont="1" applyBorder="1" applyAlignment="1" applyProtection="1">
      <alignment vertical="center"/>
      <protection locked="0"/>
    </xf>
    <xf numFmtId="166" fontId="2" fillId="0" borderId="1" xfId="0" applyNumberFormat="1" applyFont="1" applyBorder="1" applyAlignment="1" applyProtection="1">
      <alignment horizontal="center" vertical="center"/>
      <protection locked="0"/>
    </xf>
    <xf numFmtId="14" fontId="15" fillId="0" borderId="0" xfId="0" applyNumberFormat="1" applyFont="1" applyFill="1" applyAlignment="1">
      <alignment horizontal="right" vertical="top"/>
    </xf>
    <xf numFmtId="14" fontId="10" fillId="0" borderId="0" xfId="0" applyNumberFormat="1" applyFont="1" applyFill="1" applyAlignment="1">
      <alignment vertical="top"/>
    </xf>
    <xf numFmtId="0" fontId="1" fillId="0" borderId="0" xfId="0" applyFont="1" applyFill="1" applyAlignment="1">
      <alignment vertical="center"/>
    </xf>
    <xf numFmtId="0" fontId="1" fillId="2" borderId="0" xfId="0" applyFont="1" applyFill="1" applyAlignment="1">
      <alignment vertical="center"/>
    </xf>
    <xf numFmtId="0" fontId="8" fillId="0" borderId="0" xfId="0" applyFont="1" applyAlignment="1" applyProtection="1">
      <protection locked="0"/>
    </xf>
    <xf numFmtId="0" fontId="1" fillId="0" borderId="0" xfId="0" applyFont="1" applyProtection="1">
      <protection locked="0"/>
    </xf>
    <xf numFmtId="0" fontId="1" fillId="0" borderId="0" xfId="0" applyFont="1"/>
    <xf numFmtId="0" fontId="8" fillId="0" borderId="0" xfId="0" applyFont="1" applyAlignment="1" applyProtection="1">
      <alignment horizontal="center" vertical="center"/>
      <protection locked="0"/>
    </xf>
    <xf numFmtId="0" fontId="8" fillId="0" borderId="0" xfId="0" applyFont="1" applyAlignment="1" applyProtection="1">
      <alignment vertical="center"/>
      <protection locked="0"/>
    </xf>
    <xf numFmtId="0" fontId="8" fillId="0" borderId="0" xfId="0" applyFont="1" applyAlignment="1" applyProtection="1">
      <alignment horizontal="right" vertical="center"/>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vertical="center"/>
      <protection locked="0"/>
    </xf>
    <xf numFmtId="0" fontId="1" fillId="0" borderId="0" xfId="0" applyFont="1" applyBorder="1" applyProtection="1">
      <protection locked="0"/>
    </xf>
    <xf numFmtId="0" fontId="1" fillId="0" borderId="0" xfId="0" applyFont="1" applyAlignment="1" applyProtection="1">
      <protection locked="0"/>
    </xf>
    <xf numFmtId="0" fontId="1" fillId="0" borderId="2" xfId="0" applyFont="1" applyBorder="1" applyAlignment="1" applyProtection="1">
      <alignment vertical="center" shrinkToFit="1"/>
      <protection locked="0"/>
    </xf>
    <xf numFmtId="0" fontId="1" fillId="0" borderId="0" xfId="0" applyFont="1" applyAlignment="1" applyProtection="1">
      <alignment vertical="center"/>
      <protection locked="0"/>
    </xf>
    <xf numFmtId="0" fontId="1" fillId="0" borderId="1" xfId="0" applyFont="1" applyBorder="1" applyAlignment="1" applyProtection="1">
      <alignment vertical="center"/>
      <protection locked="0"/>
    </xf>
    <xf numFmtId="0" fontId="1" fillId="0" borderId="5" xfId="0" applyFont="1" applyBorder="1" applyAlignment="1" applyProtection="1">
      <alignment vertical="center"/>
      <protection locked="0"/>
    </xf>
    <xf numFmtId="0" fontId="8" fillId="0" borderId="0" xfId="0" applyFont="1" applyProtection="1">
      <protection locked="0"/>
    </xf>
    <xf numFmtId="0" fontId="3" fillId="0" borderId="0" xfId="0" applyFont="1" applyAlignment="1">
      <alignment vertical="center"/>
    </xf>
    <xf numFmtId="0" fontId="1" fillId="0" borderId="7" xfId="0" applyFont="1" applyBorder="1" applyProtection="1">
      <protection locked="0"/>
    </xf>
    <xf numFmtId="49" fontId="1" fillId="0" borderId="8" xfId="0" applyNumberFormat="1" applyFont="1" applyBorder="1" applyProtection="1">
      <protection locked="0"/>
    </xf>
    <xf numFmtId="0" fontId="8" fillId="0" borderId="9" xfId="0" applyFont="1" applyBorder="1" applyProtection="1">
      <protection locked="0"/>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49" fontId="8" fillId="0" borderId="8" xfId="0" applyNumberFormat="1" applyFont="1" applyBorder="1" applyProtection="1">
      <protection locked="0"/>
    </xf>
    <xf numFmtId="0" fontId="1" fillId="0" borderId="12" xfId="0" applyFont="1" applyBorder="1" applyProtection="1">
      <protection locked="0"/>
    </xf>
    <xf numFmtId="0" fontId="1" fillId="3" borderId="0" xfId="0" applyFont="1" applyFill="1" applyBorder="1" applyAlignment="1" applyProtection="1">
      <alignment horizontal="center"/>
    </xf>
    <xf numFmtId="0" fontId="1" fillId="3" borderId="13" xfId="0" applyFont="1" applyFill="1" applyBorder="1" applyAlignment="1" applyProtection="1">
      <alignment horizontal="center"/>
    </xf>
    <xf numFmtId="0" fontId="1" fillId="3" borderId="14" xfId="0" applyFont="1" applyFill="1" applyBorder="1" applyAlignment="1" applyProtection="1">
      <alignment horizontal="center"/>
    </xf>
    <xf numFmtId="0" fontId="1" fillId="3" borderId="15" xfId="0" applyFont="1" applyFill="1" applyBorder="1" applyAlignment="1" applyProtection="1">
      <alignment horizontal="center"/>
    </xf>
    <xf numFmtId="49" fontId="8" fillId="0" borderId="16" xfId="0" applyNumberFormat="1" applyFont="1" applyBorder="1" applyProtection="1"/>
    <xf numFmtId="0" fontId="1" fillId="0" borderId="1" xfId="0" applyFont="1" applyBorder="1" applyProtection="1"/>
    <xf numFmtId="165" fontId="1" fillId="0" borderId="3" xfId="1" applyNumberFormat="1" applyFont="1" applyBorder="1" applyProtection="1">
      <protection locked="0"/>
    </xf>
    <xf numFmtId="165" fontId="1" fillId="0" borderId="1" xfId="1" applyNumberFormat="1" applyFont="1" applyBorder="1" applyProtection="1">
      <protection locked="0"/>
    </xf>
    <xf numFmtId="165" fontId="1" fillId="0" borderId="17" xfId="1" applyNumberFormat="1" applyFont="1" applyBorder="1" applyProtection="1">
      <protection locked="0"/>
    </xf>
    <xf numFmtId="49" fontId="1" fillId="0" borderId="16" xfId="0" applyNumberFormat="1" applyFont="1" applyBorder="1" applyProtection="1">
      <protection locked="0"/>
    </xf>
    <xf numFmtId="0" fontId="1" fillId="0" borderId="1" xfId="0" applyFont="1" applyBorder="1" applyProtection="1">
      <protection locked="0"/>
    </xf>
    <xf numFmtId="0" fontId="1" fillId="0" borderId="5" xfId="0" applyFont="1" applyBorder="1" applyProtection="1">
      <protection locked="0"/>
    </xf>
    <xf numFmtId="165" fontId="1" fillId="3" borderId="18" xfId="1" applyNumberFormat="1" applyFont="1" applyFill="1" applyBorder="1"/>
    <xf numFmtId="165" fontId="1" fillId="0" borderId="18" xfId="1" applyNumberFormat="1" applyFont="1" applyBorder="1" applyProtection="1">
      <protection locked="0"/>
    </xf>
    <xf numFmtId="165" fontId="1" fillId="0" borderId="19" xfId="1" applyNumberFormat="1" applyFont="1" applyBorder="1" applyProtection="1">
      <protection locked="0"/>
    </xf>
    <xf numFmtId="164" fontId="5" fillId="0" borderId="0" xfId="1" applyNumberFormat="1" applyFont="1"/>
    <xf numFmtId="0" fontId="5" fillId="0" borderId="0" xfId="0" applyFont="1"/>
    <xf numFmtId="165" fontId="1" fillId="0" borderId="20" xfId="1" applyNumberFormat="1" applyFont="1" applyBorder="1" applyProtection="1">
      <protection locked="0"/>
    </xf>
    <xf numFmtId="0" fontId="1" fillId="0" borderId="20" xfId="0" applyFont="1" applyBorder="1" applyProtection="1">
      <protection locked="0"/>
    </xf>
    <xf numFmtId="49" fontId="1" fillId="0" borderId="16" xfId="0" applyNumberFormat="1" applyFont="1" applyBorder="1" applyProtection="1"/>
    <xf numFmtId="0" fontId="1" fillId="0" borderId="5" xfId="0" applyFont="1" applyBorder="1" applyProtection="1"/>
    <xf numFmtId="165" fontId="1" fillId="3" borderId="19" xfId="1" applyNumberFormat="1" applyFont="1" applyFill="1" applyBorder="1"/>
    <xf numFmtId="165" fontId="1" fillId="0" borderId="18" xfId="1" applyNumberFormat="1" applyFont="1" applyFill="1" applyBorder="1" applyProtection="1">
      <protection locked="0"/>
    </xf>
    <xf numFmtId="165" fontId="1" fillId="0" borderId="20" xfId="1" applyNumberFormat="1" applyFont="1" applyFill="1" applyBorder="1" applyProtection="1">
      <protection locked="0"/>
    </xf>
    <xf numFmtId="165" fontId="1" fillId="0" borderId="19" xfId="1" applyNumberFormat="1" applyFont="1" applyFill="1" applyBorder="1" applyProtection="1">
      <protection locked="0"/>
    </xf>
    <xf numFmtId="165" fontId="1" fillId="3" borderId="18" xfId="1" applyNumberFormat="1" applyFont="1" applyFill="1" applyBorder="1" applyProtection="1">
      <protection locked="0"/>
    </xf>
    <xf numFmtId="49" fontId="8" fillId="0" borderId="21" xfId="0" applyNumberFormat="1" applyFont="1" applyBorder="1" applyProtection="1"/>
    <xf numFmtId="0" fontId="1" fillId="0" borderId="20" xfId="0" applyFont="1" applyBorder="1" applyProtection="1"/>
    <xf numFmtId="49" fontId="8" fillId="0" borderId="22" xfId="0" applyNumberFormat="1" applyFont="1" applyBorder="1" applyProtection="1"/>
    <xf numFmtId="0" fontId="1" fillId="0" borderId="2" xfId="0" applyFont="1" applyBorder="1" applyProtection="1"/>
    <xf numFmtId="165" fontId="1" fillId="0" borderId="2" xfId="1" applyNumberFormat="1" applyFont="1" applyFill="1" applyBorder="1" applyProtection="1">
      <protection locked="0"/>
    </xf>
    <xf numFmtId="165" fontId="1" fillId="0" borderId="4" xfId="1" applyNumberFormat="1" applyFont="1" applyFill="1" applyBorder="1" applyProtection="1">
      <protection locked="0"/>
    </xf>
    <xf numFmtId="165" fontId="1" fillId="0" borderId="23" xfId="1" applyNumberFormat="1" applyFont="1" applyFill="1" applyBorder="1" applyProtection="1">
      <protection locked="0"/>
    </xf>
    <xf numFmtId="49" fontId="1" fillId="0" borderId="24" xfId="0" applyNumberFormat="1" applyFont="1" applyBorder="1" applyProtection="1">
      <protection locked="0"/>
    </xf>
    <xf numFmtId="0" fontId="1" fillId="0" borderId="3" xfId="0" applyFont="1" applyBorder="1" applyProtection="1">
      <protection locked="0"/>
    </xf>
    <xf numFmtId="165" fontId="1" fillId="0" borderId="3" xfId="1" applyNumberFormat="1" applyFont="1" applyFill="1" applyBorder="1" applyProtection="1">
      <protection locked="0"/>
    </xf>
    <xf numFmtId="165" fontId="1" fillId="0" borderId="25" xfId="1" applyNumberFormat="1" applyFont="1" applyFill="1" applyBorder="1" applyProtection="1">
      <protection locked="0"/>
    </xf>
    <xf numFmtId="165" fontId="1" fillId="0" borderId="26" xfId="1" applyNumberFormat="1" applyFont="1" applyFill="1" applyBorder="1" applyProtection="1">
      <protection locked="0"/>
    </xf>
    <xf numFmtId="0" fontId="1" fillId="0" borderId="2" xfId="0" applyFont="1" applyBorder="1" applyProtection="1">
      <protection locked="0"/>
    </xf>
    <xf numFmtId="49" fontId="1" fillId="0" borderId="22" xfId="0" applyNumberFormat="1" applyFont="1" applyBorder="1" applyProtection="1">
      <protection locked="0"/>
    </xf>
    <xf numFmtId="49" fontId="1" fillId="0" borderId="27" xfId="0" applyNumberFormat="1" applyFont="1" applyBorder="1" applyProtection="1">
      <protection locked="0"/>
    </xf>
    <xf numFmtId="0" fontId="1" fillId="0" borderId="28" xfId="0" applyFont="1" applyBorder="1" applyProtection="1">
      <protection locked="0"/>
    </xf>
    <xf numFmtId="165" fontId="1" fillId="3" borderId="29" xfId="1" applyNumberFormat="1" applyFont="1" applyFill="1" applyBorder="1"/>
    <xf numFmtId="165" fontId="1" fillId="3" borderId="30" xfId="1" applyNumberFormat="1" applyFont="1" applyFill="1" applyBorder="1"/>
    <xf numFmtId="165" fontId="1" fillId="0" borderId="31" xfId="1" applyNumberFormat="1" applyFont="1" applyFill="1" applyBorder="1" applyProtection="1">
      <protection locked="0"/>
    </xf>
    <xf numFmtId="49" fontId="1" fillId="0" borderId="32" xfId="0" applyNumberFormat="1" applyFont="1" applyBorder="1" applyProtection="1">
      <protection locked="0"/>
    </xf>
    <xf numFmtId="165" fontId="1" fillId="0" borderId="12" xfId="1" applyNumberFormat="1" applyFont="1" applyFill="1" applyBorder="1" applyProtection="1">
      <protection locked="0"/>
    </xf>
    <xf numFmtId="165" fontId="1" fillId="0" borderId="13" xfId="1" applyNumberFormat="1" applyFont="1" applyFill="1" applyBorder="1" applyProtection="1">
      <protection locked="0"/>
    </xf>
    <xf numFmtId="165" fontId="1" fillId="0" borderId="5" xfId="1" applyNumberFormat="1" applyFont="1" applyFill="1" applyBorder="1" applyProtection="1">
      <protection locked="0"/>
    </xf>
    <xf numFmtId="165" fontId="1" fillId="0" borderId="33" xfId="1" applyNumberFormat="1" applyFont="1" applyFill="1" applyBorder="1" applyProtection="1">
      <protection locked="0"/>
    </xf>
    <xf numFmtId="164" fontId="1" fillId="0" borderId="0" xfId="0" applyNumberFormat="1" applyFont="1" applyProtection="1">
      <protection locked="0"/>
    </xf>
    <xf numFmtId="165" fontId="1" fillId="0" borderId="10" xfId="1" applyNumberFormat="1" applyFont="1" applyFill="1" applyBorder="1" applyProtection="1">
      <protection locked="0"/>
    </xf>
    <xf numFmtId="165" fontId="1" fillId="0" borderId="34" xfId="1" applyNumberFormat="1" applyFont="1" applyFill="1" applyBorder="1" applyProtection="1">
      <protection locked="0"/>
    </xf>
    <xf numFmtId="165" fontId="1" fillId="3" borderId="10" xfId="1" applyNumberFormat="1" applyFont="1" applyFill="1" applyBorder="1" applyProtection="1">
      <protection locked="0"/>
    </xf>
    <xf numFmtId="49" fontId="8" fillId="0" borderId="32" xfId="0" applyNumberFormat="1" applyFont="1" applyBorder="1" applyProtection="1"/>
    <xf numFmtId="0" fontId="8" fillId="0" borderId="1" xfId="0" applyFont="1" applyBorder="1" applyProtection="1"/>
    <xf numFmtId="167" fontId="5" fillId="0" borderId="0" xfId="1" applyNumberFormat="1" applyFont="1"/>
    <xf numFmtId="165" fontId="1" fillId="0" borderId="1" xfId="1" applyNumberFormat="1" applyFont="1" applyBorder="1"/>
    <xf numFmtId="165" fontId="1" fillId="0" borderId="2" xfId="1" applyNumberFormat="1" applyFont="1" applyBorder="1" applyProtection="1">
      <protection locked="0"/>
    </xf>
    <xf numFmtId="165" fontId="1" fillId="0" borderId="35" xfId="1" applyNumberFormat="1" applyFont="1" applyBorder="1" applyProtection="1">
      <protection locked="0"/>
    </xf>
    <xf numFmtId="165" fontId="1" fillId="0" borderId="36" xfId="1" applyNumberFormat="1" applyFont="1" applyBorder="1" applyProtection="1">
      <protection locked="0"/>
    </xf>
    <xf numFmtId="165" fontId="1" fillId="0" borderId="37" xfId="1" applyNumberFormat="1" applyFont="1" applyBorder="1" applyProtection="1">
      <protection locked="0"/>
    </xf>
    <xf numFmtId="165" fontId="1" fillId="0" borderId="38" xfId="1" applyNumberFormat="1" applyFont="1" applyBorder="1" applyProtection="1">
      <protection locked="0"/>
    </xf>
    <xf numFmtId="165" fontId="1" fillId="0" borderId="39" xfId="1" applyNumberFormat="1" applyFont="1" applyBorder="1" applyProtection="1">
      <protection locked="0"/>
    </xf>
    <xf numFmtId="165" fontId="1" fillId="0" borderId="40" xfId="1" applyNumberFormat="1" applyFont="1" applyBorder="1" applyProtection="1">
      <protection locked="0"/>
    </xf>
    <xf numFmtId="165" fontId="1" fillId="0" borderId="36" xfId="1" applyNumberFormat="1" applyFont="1" applyBorder="1" applyAlignment="1" applyProtection="1">
      <alignment horizontal="center"/>
      <protection locked="0"/>
    </xf>
    <xf numFmtId="165" fontId="1" fillId="0" borderId="41" xfId="1" applyNumberFormat="1" applyFont="1" applyBorder="1" applyAlignment="1" applyProtection="1">
      <alignment horizontal="center"/>
      <protection locked="0"/>
    </xf>
    <xf numFmtId="165" fontId="1" fillId="0" borderId="39" xfId="1" applyNumberFormat="1" applyFont="1" applyBorder="1" applyAlignment="1" applyProtection="1">
      <protection locked="0"/>
    </xf>
    <xf numFmtId="165" fontId="1" fillId="0" borderId="41" xfId="1" applyNumberFormat="1" applyFont="1" applyBorder="1" applyProtection="1">
      <protection locked="0"/>
    </xf>
    <xf numFmtId="165" fontId="1" fillId="0" borderId="25" xfId="1" applyNumberFormat="1" applyFont="1" applyBorder="1" applyProtection="1">
      <protection locked="0"/>
    </xf>
    <xf numFmtId="49" fontId="1" fillId="0" borderId="22" xfId="0" applyNumberFormat="1" applyFont="1" applyFill="1" applyBorder="1" applyProtection="1"/>
    <xf numFmtId="0" fontId="1" fillId="0" borderId="4" xfId="0" applyFont="1" applyFill="1" applyBorder="1" applyProtection="1"/>
    <xf numFmtId="165" fontId="1" fillId="3" borderId="36" xfId="1" applyNumberFormat="1" applyFont="1" applyFill="1" applyBorder="1"/>
    <xf numFmtId="165" fontId="1" fillId="3" borderId="37" xfId="1" applyNumberFormat="1" applyFont="1" applyFill="1" applyBorder="1"/>
    <xf numFmtId="165" fontId="1" fillId="0" borderId="36" xfId="1" applyNumberFormat="1" applyFont="1" applyFill="1" applyBorder="1" applyProtection="1">
      <protection locked="0"/>
    </xf>
    <xf numFmtId="165" fontId="1" fillId="0" borderId="37" xfId="1" applyNumberFormat="1" applyFont="1" applyFill="1" applyBorder="1" applyProtection="1">
      <protection locked="0"/>
    </xf>
    <xf numFmtId="0" fontId="5" fillId="0" borderId="0" xfId="0" applyFont="1" applyFill="1" applyProtection="1">
      <protection locked="0"/>
    </xf>
    <xf numFmtId="49" fontId="8" fillId="0" borderId="22" xfId="0" applyNumberFormat="1" applyFont="1" applyFill="1" applyBorder="1" applyProtection="1"/>
    <xf numFmtId="0" fontId="8" fillId="0" borderId="41" xfId="0" applyFont="1" applyFill="1" applyBorder="1" applyProtection="1"/>
    <xf numFmtId="49" fontId="8" fillId="0" borderId="42" xfId="0" applyNumberFormat="1" applyFont="1" applyFill="1" applyBorder="1" applyProtection="1"/>
    <xf numFmtId="0" fontId="8" fillId="0" borderId="43" xfId="0" applyFont="1" applyFill="1" applyBorder="1" applyProtection="1"/>
    <xf numFmtId="165" fontId="1" fillId="3" borderId="44" xfId="1" applyNumberFormat="1" applyFont="1" applyFill="1" applyBorder="1"/>
    <xf numFmtId="165" fontId="1" fillId="3" borderId="45" xfId="1" applyNumberFormat="1" applyFont="1" applyFill="1" applyBorder="1"/>
    <xf numFmtId="0" fontId="1" fillId="0" borderId="0" xfId="0" applyFont="1" applyBorder="1"/>
    <xf numFmtId="49" fontId="1" fillId="0" borderId="0" xfId="0" applyNumberFormat="1" applyFont="1" applyProtection="1">
      <protection locked="0"/>
    </xf>
    <xf numFmtId="0" fontId="17" fillId="0" borderId="0" xfId="0" applyFont="1" applyProtection="1">
      <protection locked="0"/>
    </xf>
    <xf numFmtId="0" fontId="17" fillId="0" borderId="0" xfId="0" applyFont="1" applyFill="1" applyProtection="1">
      <protection locked="0"/>
    </xf>
    <xf numFmtId="0" fontId="15" fillId="0" borderId="0" xfId="0" applyFont="1" applyFill="1" applyAlignment="1" applyProtection="1">
      <alignment horizontal="right"/>
      <protection locked="0"/>
    </xf>
    <xf numFmtId="0" fontId="1" fillId="0" borderId="47" xfId="0" applyFont="1" applyBorder="1" applyProtection="1">
      <protection locked="0"/>
    </xf>
    <xf numFmtId="0" fontId="8" fillId="0" borderId="8" xfId="0" applyFont="1" applyBorder="1"/>
    <xf numFmtId="0" fontId="8" fillId="0" borderId="0" xfId="0" applyFont="1" applyBorder="1"/>
    <xf numFmtId="14" fontId="1" fillId="3" borderId="10" xfId="0" applyNumberFormat="1" applyFont="1" applyFill="1" applyBorder="1" applyAlignment="1" applyProtection="1">
      <alignment horizontal="center"/>
    </xf>
    <xf numFmtId="0" fontId="8" fillId="0" borderId="32" xfId="0" applyFont="1" applyBorder="1" applyProtection="1">
      <protection locked="0"/>
    </xf>
    <xf numFmtId="0" fontId="1" fillId="3" borderId="48" xfId="0" applyFont="1" applyFill="1" applyBorder="1" applyAlignment="1" applyProtection="1">
      <alignment horizontal="center"/>
    </xf>
    <xf numFmtId="165" fontId="1" fillId="3" borderId="18" xfId="1" applyNumberFormat="1" applyFont="1" applyFill="1" applyBorder="1" applyProtection="1"/>
    <xf numFmtId="165" fontId="1" fillId="3" borderId="33" xfId="1" applyNumberFormat="1" applyFont="1" applyFill="1" applyBorder="1" applyProtection="1"/>
    <xf numFmtId="43" fontId="5" fillId="0" borderId="0" xfId="1" applyFont="1"/>
    <xf numFmtId="165" fontId="1" fillId="3" borderId="51" xfId="1" applyNumberFormat="1" applyFont="1" applyFill="1" applyBorder="1" applyProtection="1"/>
    <xf numFmtId="165" fontId="1" fillId="3" borderId="52" xfId="1" applyNumberFormat="1" applyFont="1" applyFill="1" applyBorder="1" applyProtection="1"/>
    <xf numFmtId="165" fontId="1" fillId="3" borderId="53" xfId="1" applyNumberFormat="1" applyFont="1" applyFill="1" applyBorder="1" applyProtection="1"/>
    <xf numFmtId="0" fontId="8" fillId="0" borderId="1" xfId="0" applyFont="1" applyFill="1" applyBorder="1" applyAlignment="1" applyProtection="1">
      <alignment vertical="center"/>
      <protection locked="0"/>
    </xf>
    <xf numFmtId="0" fontId="3" fillId="0" borderId="1" xfId="0" applyFont="1" applyBorder="1" applyAlignment="1" applyProtection="1">
      <alignment vertical="center"/>
      <protection locked="0"/>
    </xf>
    <xf numFmtId="49" fontId="1" fillId="0" borderId="5" xfId="0" applyNumberFormat="1" applyFont="1" applyBorder="1" applyProtection="1">
      <protection locked="0"/>
    </xf>
    <xf numFmtId="49" fontId="1" fillId="0" borderId="54" xfId="0" applyNumberFormat="1" applyFont="1" applyBorder="1" applyProtection="1">
      <protection locked="0"/>
    </xf>
    <xf numFmtId="0" fontId="1" fillId="0" borderId="54" xfId="0" applyFont="1" applyBorder="1" applyProtection="1">
      <protection locked="0"/>
    </xf>
    <xf numFmtId="0" fontId="5" fillId="0" borderId="0" xfId="0" applyFont="1" applyAlignment="1">
      <alignment vertical="center"/>
    </xf>
    <xf numFmtId="0" fontId="3" fillId="0" borderId="0" xfId="0" applyFont="1" applyAlignment="1" applyProtection="1">
      <alignment vertical="center"/>
      <protection locked="0"/>
    </xf>
    <xf numFmtId="49" fontId="1" fillId="0" borderId="0" xfId="0" applyNumberFormat="1" applyFont="1"/>
    <xf numFmtId="0" fontId="18" fillId="0" borderId="0" xfId="0" applyFont="1" applyProtection="1">
      <protection locked="0"/>
    </xf>
    <xf numFmtId="14" fontId="1" fillId="0" borderId="0" xfId="0" applyNumberFormat="1" applyFont="1" applyBorder="1" applyAlignment="1" applyProtection="1">
      <alignment horizontal="center" vertical="center"/>
      <protection locked="0"/>
    </xf>
    <xf numFmtId="0" fontId="1" fillId="0" borderId="0" xfId="0" applyFont="1" applyBorder="1" applyAlignment="1" applyProtection="1">
      <alignment vertical="center"/>
      <protection locked="0"/>
    </xf>
    <xf numFmtId="0" fontId="1" fillId="0" borderId="0" xfId="0" applyFont="1" applyAlignment="1">
      <alignment horizontal="left" vertical="top" wrapText="1"/>
    </xf>
    <xf numFmtId="0" fontId="1" fillId="0" borderId="0" xfId="0" applyFont="1" applyAlignment="1">
      <alignment horizontal="left" vertical="top"/>
    </xf>
    <xf numFmtId="49" fontId="8" fillId="0" borderId="0" xfId="0" applyNumberFormat="1" applyFont="1" applyProtection="1">
      <protection locked="0"/>
    </xf>
    <xf numFmtId="0" fontId="8" fillId="0" borderId="1" xfId="0" applyFont="1" applyBorder="1" applyProtection="1">
      <protection locked="0"/>
    </xf>
    <xf numFmtId="0" fontId="8" fillId="0" borderId="0" xfId="0" applyFont="1" applyAlignment="1" applyProtection="1">
      <alignment vertical="center"/>
    </xf>
    <xf numFmtId="49" fontId="8" fillId="0" borderId="6" xfId="0" applyNumberFormat="1" applyFont="1" applyBorder="1" applyProtection="1"/>
    <xf numFmtId="0" fontId="8" fillId="0" borderId="46" xfId="0" applyFont="1" applyBorder="1" applyProtection="1"/>
    <xf numFmtId="0" fontId="8" fillId="0" borderId="49" xfId="0" applyFont="1" applyBorder="1" applyProtection="1"/>
    <xf numFmtId="0" fontId="1" fillId="0" borderId="50" xfId="0" applyFont="1" applyBorder="1" applyProtection="1"/>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1" fillId="0" borderId="0" xfId="0" applyFont="1" applyAlignment="1">
      <alignment horizontal="left" vertical="top"/>
    </xf>
    <xf numFmtId="0" fontId="8" fillId="0" borderId="0" xfId="0" applyFont="1" applyAlignment="1">
      <alignment horizontal="left" vertical="top" wrapText="1"/>
    </xf>
    <xf numFmtId="0" fontId="20" fillId="0" borderId="0" xfId="0" applyFont="1" applyAlignment="1">
      <alignment vertical="top"/>
    </xf>
    <xf numFmtId="0" fontId="2"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center" vertical="center"/>
      <protection locked="0"/>
    </xf>
    <xf numFmtId="0" fontId="3" fillId="0" borderId="0" xfId="0" applyNumberFormat="1" applyFont="1" applyAlignment="1" applyProtection="1">
      <alignment horizontal="left" vertical="top" wrapText="1"/>
    </xf>
    <xf numFmtId="0" fontId="16" fillId="0" borderId="1" xfId="0" applyNumberFormat="1" applyFont="1" applyBorder="1" applyAlignment="1" applyProtection="1">
      <alignment horizontal="left" vertical="center" wrapText="1"/>
      <protection locked="0"/>
    </xf>
    <xf numFmtId="0" fontId="16" fillId="0" borderId="5" xfId="0" applyNumberFormat="1" applyFont="1" applyBorder="1" applyAlignment="1" applyProtection="1">
      <alignment horizontal="left" vertical="center" wrapText="1"/>
      <protection locked="0"/>
    </xf>
    <xf numFmtId="49" fontId="2" fillId="0" borderId="1" xfId="0" applyNumberFormat="1" applyFont="1" applyBorder="1" applyAlignment="1" applyProtection="1">
      <alignment horizontal="center" vertical="center"/>
      <protection locked="0"/>
    </xf>
    <xf numFmtId="166" fontId="2" fillId="0" borderId="1" xfId="0" applyNumberFormat="1" applyFont="1" applyBorder="1" applyAlignment="1" applyProtection="1">
      <alignment horizontal="center" vertical="center" wrapText="1"/>
      <protection locked="0"/>
    </xf>
    <xf numFmtId="0" fontId="3" fillId="0" borderId="0" xfId="0" applyNumberFormat="1" applyFont="1" applyAlignment="1" applyProtection="1">
      <alignment horizontal="center" vertical="center" wrapText="1"/>
      <protection locked="0"/>
    </xf>
    <xf numFmtId="0" fontId="3" fillId="0" borderId="55" xfId="0" applyNumberFormat="1" applyFont="1" applyBorder="1" applyAlignment="1" applyProtection="1">
      <alignment horizontal="center" vertical="center"/>
      <protection locked="0"/>
    </xf>
    <xf numFmtId="0" fontId="16" fillId="0" borderId="1" xfId="0" applyNumberFormat="1" applyFont="1" applyBorder="1" applyAlignment="1" applyProtection="1">
      <alignment horizontal="center" vertical="center" wrapText="1"/>
      <protection locked="0"/>
    </xf>
    <xf numFmtId="0" fontId="2" fillId="0" borderId="1" xfId="0" applyNumberFormat="1" applyFont="1" applyBorder="1" applyAlignment="1" applyProtection="1">
      <alignment horizontal="center" vertical="center"/>
      <protection locked="0"/>
    </xf>
    <xf numFmtId="0" fontId="1" fillId="3" borderId="60" xfId="0" applyFont="1" applyFill="1" applyBorder="1" applyAlignment="1" applyProtection="1">
      <alignment horizontal="center" wrapText="1"/>
    </xf>
    <xf numFmtId="0" fontId="1" fillId="3" borderId="57" xfId="0" applyFont="1" applyFill="1" applyBorder="1" applyAlignment="1" applyProtection="1">
      <alignment horizontal="center" wrapText="1"/>
    </xf>
    <xf numFmtId="0" fontId="1" fillId="0" borderId="61" xfId="0" applyFont="1" applyFill="1" applyBorder="1" applyAlignment="1" applyProtection="1">
      <alignment horizontal="center" wrapText="1"/>
      <protection locked="0"/>
    </xf>
    <xf numFmtId="0" fontId="1" fillId="0" borderId="62" xfId="0" applyFont="1" applyFill="1" applyBorder="1" applyAlignment="1" applyProtection="1">
      <alignment horizontal="center" wrapText="1"/>
      <protection locked="0"/>
    </xf>
    <xf numFmtId="0" fontId="1" fillId="3" borderId="63" xfId="0" applyFont="1" applyFill="1" applyBorder="1" applyAlignment="1" applyProtection="1">
      <alignment horizontal="center" wrapText="1"/>
    </xf>
    <xf numFmtId="0" fontId="1" fillId="3" borderId="64" xfId="0" applyFont="1" applyFill="1" applyBorder="1" applyAlignment="1" applyProtection="1">
      <alignment horizontal="center" wrapText="1"/>
    </xf>
    <xf numFmtId="0" fontId="1" fillId="3" borderId="68" xfId="0" applyFont="1" applyFill="1" applyBorder="1" applyAlignment="1" applyProtection="1">
      <alignment horizontal="center" wrapText="1"/>
    </xf>
    <xf numFmtId="0" fontId="1" fillId="3" borderId="69" xfId="0" applyFont="1" applyFill="1" applyBorder="1" applyAlignment="1" applyProtection="1">
      <alignment horizontal="center" wrapText="1"/>
    </xf>
    <xf numFmtId="0" fontId="1" fillId="3" borderId="70" xfId="0" applyFont="1" applyFill="1" applyBorder="1" applyAlignment="1" applyProtection="1">
      <alignment horizontal="center" wrapText="1"/>
    </xf>
    <xf numFmtId="0" fontId="1" fillId="3" borderId="71" xfId="0" applyFont="1" applyFill="1" applyBorder="1" applyAlignment="1" applyProtection="1">
      <alignment horizontal="center" wrapText="1"/>
    </xf>
    <xf numFmtId="0" fontId="12" fillId="0" borderId="0" xfId="0" applyFont="1" applyAlignment="1" applyProtection="1">
      <alignment horizontal="center" vertical="center"/>
    </xf>
    <xf numFmtId="0" fontId="1" fillId="0" borderId="3" xfId="0" applyFont="1" applyBorder="1" applyAlignment="1" applyProtection="1">
      <alignment horizontal="left" vertical="center"/>
      <protection locked="0"/>
    </xf>
    <xf numFmtId="0" fontId="1" fillId="0" borderId="2" xfId="0" applyFont="1" applyBorder="1" applyAlignment="1" applyProtection="1">
      <alignment horizontal="center" vertical="center" shrinkToFit="1"/>
      <protection locked="0"/>
    </xf>
    <xf numFmtId="0" fontId="1" fillId="3" borderId="65" xfId="0" applyFont="1" applyFill="1" applyBorder="1" applyAlignment="1" applyProtection="1">
      <alignment horizontal="center" wrapText="1"/>
    </xf>
    <xf numFmtId="0" fontId="1" fillId="3" borderId="66" xfId="0" applyFont="1" applyFill="1" applyBorder="1" applyAlignment="1" applyProtection="1">
      <alignment horizontal="center" wrapText="1"/>
    </xf>
    <xf numFmtId="0" fontId="1" fillId="3" borderId="67" xfId="0" applyFont="1" applyFill="1" applyBorder="1" applyAlignment="1" applyProtection="1">
      <alignment horizontal="center" wrapText="1"/>
    </xf>
    <xf numFmtId="0" fontId="1" fillId="3" borderId="61" xfId="0" applyFont="1" applyFill="1" applyBorder="1" applyAlignment="1" applyProtection="1">
      <alignment horizontal="center" wrapText="1"/>
    </xf>
    <xf numFmtId="0" fontId="1" fillId="3" borderId="62" xfId="0" applyFont="1" applyFill="1" applyBorder="1" applyAlignment="1" applyProtection="1">
      <alignment horizontal="center" wrapText="1"/>
    </xf>
    <xf numFmtId="0" fontId="1" fillId="3" borderId="56" xfId="0" applyFont="1" applyFill="1" applyBorder="1" applyAlignment="1" applyProtection="1">
      <alignment horizontal="center" wrapText="1"/>
    </xf>
    <xf numFmtId="0" fontId="1" fillId="0" borderId="58" xfId="0" applyFont="1" applyBorder="1" applyAlignment="1" applyProtection="1">
      <alignment horizontal="center" wrapText="1"/>
      <protection locked="0"/>
    </xf>
    <xf numFmtId="0" fontId="1" fillId="0" borderId="59" xfId="0" applyFont="1" applyBorder="1" applyAlignment="1" applyProtection="1">
      <alignment horizontal="center" wrapText="1"/>
      <protection locked="0"/>
    </xf>
    <xf numFmtId="0" fontId="1" fillId="0" borderId="2" xfId="0" applyFont="1" applyBorder="1" applyAlignment="1" applyProtection="1">
      <alignment horizontal="left" vertical="center"/>
      <protection locked="0"/>
    </xf>
    <xf numFmtId="14" fontId="1" fillId="0" borderId="72" xfId="0" applyNumberFormat="1" applyFont="1" applyBorder="1" applyAlignment="1" applyProtection="1">
      <alignment horizontal="left" vertical="center"/>
      <protection locked="0"/>
    </xf>
    <xf numFmtId="14" fontId="1" fillId="0" borderId="4" xfId="0" applyNumberFormat="1" applyFont="1" applyBorder="1" applyAlignment="1" applyProtection="1">
      <alignment horizontal="left" vertical="center"/>
      <protection locked="0"/>
    </xf>
    <xf numFmtId="0" fontId="1"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xf>
    <xf numFmtId="0" fontId="15" fillId="0" borderId="0" xfId="0" applyFont="1" applyFill="1" applyAlignment="1">
      <alignment horizontal="left" vertical="top" wrapText="1"/>
    </xf>
    <xf numFmtId="0" fontId="10" fillId="0" borderId="0" xfId="0" applyFont="1" applyFill="1" applyAlignment="1">
      <alignment horizontal="lef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3505200</xdr:colOff>
      <xdr:row>33</xdr:row>
      <xdr:rowOff>9525</xdr:rowOff>
    </xdr:from>
    <xdr:to>
      <xdr:col>3</xdr:col>
      <xdr:colOff>6391275</xdr:colOff>
      <xdr:row>38</xdr:row>
      <xdr:rowOff>38100</xdr:rowOff>
    </xdr:to>
    <xdr:pic>
      <xdr:nvPicPr>
        <xdr:cNvPr id="627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72225" y="6296025"/>
          <a:ext cx="288607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3476625</xdr:colOff>
      <xdr:row>21</xdr:row>
      <xdr:rowOff>9526</xdr:rowOff>
    </xdr:from>
    <xdr:to>
      <xdr:col>3</xdr:col>
      <xdr:colOff>6486525</xdr:colOff>
      <xdr:row>24</xdr:row>
      <xdr:rowOff>196045</xdr:rowOff>
    </xdr:to>
    <xdr:pic>
      <xdr:nvPicPr>
        <xdr:cNvPr id="6276" name="Pictur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43650" y="3819526"/>
          <a:ext cx="3009900" cy="7484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2857500</xdr:colOff>
      <xdr:row>83</xdr:row>
      <xdr:rowOff>47625</xdr:rowOff>
    </xdr:from>
    <xdr:to>
      <xdr:col>3</xdr:col>
      <xdr:colOff>6372225</xdr:colOff>
      <xdr:row>95</xdr:row>
      <xdr:rowOff>57150</xdr:rowOff>
    </xdr:to>
    <xdr:pic>
      <xdr:nvPicPr>
        <xdr:cNvPr id="6277" name="Picture 6"/>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724525" y="16268700"/>
          <a:ext cx="351472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28575</xdr:colOff>
      <xdr:row>83</xdr:row>
      <xdr:rowOff>47625</xdr:rowOff>
    </xdr:from>
    <xdr:to>
      <xdr:col>3</xdr:col>
      <xdr:colOff>2819400</xdr:colOff>
      <xdr:row>95</xdr:row>
      <xdr:rowOff>76200</xdr:rowOff>
    </xdr:to>
    <xdr:pic>
      <xdr:nvPicPr>
        <xdr:cNvPr id="6278" name="Picture 7"/>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676400" y="16268700"/>
          <a:ext cx="4010025" cy="1971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228600</xdr:colOff>
      <xdr:row>26</xdr:row>
      <xdr:rowOff>172258</xdr:rowOff>
    </xdr:from>
    <xdr:to>
      <xdr:col>3</xdr:col>
      <xdr:colOff>2228218</xdr:colOff>
      <xdr:row>28</xdr:row>
      <xdr:rowOff>28532</xdr:rowOff>
    </xdr:to>
    <xdr:pic>
      <xdr:nvPicPr>
        <xdr:cNvPr id="5" name="Picture 4"/>
        <xdr:cNvPicPr>
          <a:picLocks noChangeAspect="1"/>
        </xdr:cNvPicPr>
      </xdr:nvPicPr>
      <xdr:blipFill>
        <a:blip xmlns:r="http://schemas.openxmlformats.org/officeDocument/2006/relationships" r:embed="rId5"/>
        <a:stretch>
          <a:fillRect/>
        </a:stretch>
      </xdr:blipFill>
      <xdr:spPr>
        <a:xfrm>
          <a:off x="1876425" y="4944283"/>
          <a:ext cx="3218818" cy="218224"/>
        </a:xfrm>
        <a:prstGeom prst="rect">
          <a:avLst/>
        </a:prstGeom>
      </xdr:spPr>
    </xdr:pic>
    <xdr:clientData/>
  </xdr:twoCellAnchor>
  <xdr:twoCellAnchor editAs="oneCell">
    <xdr:from>
      <xdr:col>3</xdr:col>
      <xdr:colOff>3476625</xdr:colOff>
      <xdr:row>27</xdr:row>
      <xdr:rowOff>38100</xdr:rowOff>
    </xdr:from>
    <xdr:to>
      <xdr:col>3</xdr:col>
      <xdr:colOff>6429006</xdr:colOff>
      <xdr:row>32</xdr:row>
      <xdr:rowOff>76080</xdr:rowOff>
    </xdr:to>
    <xdr:pic>
      <xdr:nvPicPr>
        <xdr:cNvPr id="6" name="Picture 5"/>
        <xdr:cNvPicPr>
          <a:picLocks noChangeAspect="1"/>
        </xdr:cNvPicPr>
      </xdr:nvPicPr>
      <xdr:blipFill>
        <a:blip xmlns:r="http://schemas.openxmlformats.org/officeDocument/2006/relationships" r:embed="rId6"/>
        <a:stretch>
          <a:fillRect/>
        </a:stretch>
      </xdr:blipFill>
      <xdr:spPr>
        <a:xfrm>
          <a:off x="6343650" y="5010150"/>
          <a:ext cx="2952381" cy="961905"/>
        </a:xfrm>
        <a:prstGeom prst="rect">
          <a:avLst/>
        </a:prstGeom>
      </xdr:spPr>
    </xdr:pic>
    <xdr:clientData/>
  </xdr:twoCellAnchor>
  <xdr:twoCellAnchor editAs="oneCell">
    <xdr:from>
      <xdr:col>2</xdr:col>
      <xdr:colOff>85725</xdr:colOff>
      <xdr:row>32</xdr:row>
      <xdr:rowOff>171450</xdr:rowOff>
    </xdr:from>
    <xdr:to>
      <xdr:col>3</xdr:col>
      <xdr:colOff>2286000</xdr:colOff>
      <xdr:row>33</xdr:row>
      <xdr:rowOff>170306</xdr:rowOff>
    </xdr:to>
    <xdr:pic>
      <xdr:nvPicPr>
        <xdr:cNvPr id="8" name="Picture 7"/>
        <xdr:cNvPicPr>
          <a:picLocks noChangeAspect="1"/>
        </xdr:cNvPicPr>
      </xdr:nvPicPr>
      <xdr:blipFill>
        <a:blip xmlns:r="http://schemas.openxmlformats.org/officeDocument/2006/relationships" r:embed="rId7"/>
        <a:stretch>
          <a:fillRect/>
        </a:stretch>
      </xdr:blipFill>
      <xdr:spPr>
        <a:xfrm>
          <a:off x="1733550" y="6067425"/>
          <a:ext cx="3419475" cy="1988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workbookViewId="0">
      <selection sqref="A1:F1"/>
    </sheetView>
  </sheetViews>
  <sheetFormatPr defaultColWidth="9" defaultRowHeight="15.6" x14ac:dyDescent="0.3"/>
  <cols>
    <col min="1" max="1" width="16" style="10" customWidth="1"/>
    <col min="2" max="2" width="11.09765625" style="10" customWidth="1"/>
    <col min="3" max="3" width="19.3984375" style="10" customWidth="1"/>
    <col min="4" max="4" width="6.19921875" style="10" customWidth="1"/>
    <col min="5" max="5" width="19.8984375" style="10" customWidth="1"/>
    <col min="6" max="6" width="10.5" style="10" customWidth="1"/>
    <col min="7" max="7" width="7.59765625" style="10" customWidth="1"/>
    <col min="8" max="16384" width="9" style="10"/>
  </cols>
  <sheetData>
    <row r="1" spans="1:7" x14ac:dyDescent="0.3">
      <c r="A1" s="180" t="s">
        <v>24</v>
      </c>
      <c r="B1" s="180"/>
      <c r="C1" s="180"/>
      <c r="D1" s="180"/>
      <c r="E1" s="180"/>
      <c r="F1" s="180"/>
    </row>
    <row r="2" spans="1:7" x14ac:dyDescent="0.3">
      <c r="A2" s="180" t="s">
        <v>25</v>
      </c>
      <c r="B2" s="180"/>
      <c r="C2" s="180"/>
      <c r="D2" s="180"/>
      <c r="E2" s="180"/>
      <c r="F2" s="180"/>
    </row>
    <row r="3" spans="1:7" x14ac:dyDescent="0.3">
      <c r="A3" s="23"/>
      <c r="B3" s="23"/>
      <c r="C3" s="23"/>
      <c r="D3" s="23"/>
      <c r="E3" s="23"/>
      <c r="F3" s="23"/>
    </row>
    <row r="4" spans="1:7" x14ac:dyDescent="0.3">
      <c r="A4" s="23"/>
      <c r="B4" s="23"/>
      <c r="C4" s="23"/>
      <c r="D4" s="23"/>
      <c r="E4" s="23"/>
      <c r="F4" s="23"/>
    </row>
    <row r="5" spans="1:7" x14ac:dyDescent="0.3">
      <c r="A5" s="11" t="s">
        <v>32</v>
      </c>
      <c r="B5" s="11"/>
      <c r="C5" s="25">
        <v>42186</v>
      </c>
      <c r="D5" s="12" t="s">
        <v>33</v>
      </c>
      <c r="E5" s="25">
        <v>42551</v>
      </c>
      <c r="F5" s="11"/>
    </row>
    <row r="6" spans="1:7" x14ac:dyDescent="0.3">
      <c r="A6" s="11"/>
      <c r="B6" s="11"/>
      <c r="C6" s="11"/>
      <c r="D6" s="11"/>
      <c r="E6" s="11"/>
      <c r="F6" s="11"/>
    </row>
    <row r="7" spans="1:7" x14ac:dyDescent="0.3">
      <c r="A7" s="12" t="s">
        <v>31</v>
      </c>
      <c r="B7" s="11"/>
      <c r="C7" s="24" t="str">
        <f>IF(Budget!C4="","",Budget!C4)</f>
        <v>-</v>
      </c>
      <c r="D7" s="183" t="str">
        <f>IF(Budget!D4="","",Budget!D4)</f>
        <v>-</v>
      </c>
      <c r="E7" s="183"/>
      <c r="F7" s="11"/>
      <c r="G7" s="22" t="s">
        <v>170</v>
      </c>
    </row>
    <row r="8" spans="1:7" x14ac:dyDescent="0.3">
      <c r="A8" s="12"/>
      <c r="B8" s="11"/>
      <c r="C8" s="184"/>
      <c r="D8" s="184"/>
      <c r="E8" s="184"/>
      <c r="F8" s="11"/>
    </row>
    <row r="9" spans="1:7" x14ac:dyDescent="0.3">
      <c r="A9" s="11"/>
      <c r="B9" s="11"/>
      <c r="C9" s="11"/>
      <c r="D9" s="11"/>
      <c r="E9" s="11"/>
      <c r="F9" s="11"/>
    </row>
    <row r="10" spans="1:7" x14ac:dyDescent="0.3">
      <c r="A10" s="11"/>
      <c r="B10" s="11"/>
      <c r="C10" s="11"/>
      <c r="D10" s="11"/>
      <c r="E10" s="11"/>
      <c r="F10" s="11"/>
    </row>
    <row r="11" spans="1:7" x14ac:dyDescent="0.3">
      <c r="A11" s="11"/>
      <c r="B11" s="11"/>
      <c r="C11" s="11"/>
      <c r="D11" s="11"/>
      <c r="E11" s="11"/>
      <c r="F11" s="11"/>
    </row>
    <row r="12" spans="1:7" x14ac:dyDescent="0.3">
      <c r="A12" s="11"/>
      <c r="B12" s="11"/>
      <c r="C12" s="11"/>
      <c r="D12" s="11"/>
      <c r="E12" s="11"/>
      <c r="F12" s="11"/>
    </row>
    <row r="13" spans="1:7" x14ac:dyDescent="0.3">
      <c r="A13" s="11"/>
      <c r="B13" s="11"/>
      <c r="C13" s="11"/>
      <c r="D13" s="11"/>
      <c r="E13" s="11"/>
      <c r="F13" s="11"/>
    </row>
    <row r="14" spans="1:7" x14ac:dyDescent="0.3">
      <c r="A14" s="11"/>
      <c r="B14" s="11"/>
      <c r="C14" s="11"/>
      <c r="D14" s="11"/>
      <c r="E14" s="11"/>
      <c r="F14" s="11"/>
    </row>
    <row r="15" spans="1:7" x14ac:dyDescent="0.3">
      <c r="A15" s="11"/>
      <c r="B15" s="11"/>
      <c r="C15" s="11"/>
      <c r="D15" s="11"/>
      <c r="E15" s="11"/>
      <c r="F15" s="11"/>
    </row>
    <row r="16" spans="1:7" x14ac:dyDescent="0.3">
      <c r="A16" s="11"/>
      <c r="B16" s="11"/>
      <c r="C16" s="11"/>
      <c r="D16" s="11"/>
      <c r="E16" s="11"/>
      <c r="F16" s="11"/>
    </row>
    <row r="17" spans="1:7" x14ac:dyDescent="0.3">
      <c r="A17" s="181" t="s">
        <v>26</v>
      </c>
      <c r="B17" s="181"/>
      <c r="C17" s="181"/>
      <c r="D17" s="181"/>
      <c r="E17" s="181"/>
      <c r="F17" s="181"/>
    </row>
    <row r="18" spans="1:7" x14ac:dyDescent="0.3">
      <c r="A18" s="21"/>
      <c r="B18" s="21"/>
      <c r="C18" s="21"/>
      <c r="D18" s="21"/>
      <c r="E18" s="21"/>
      <c r="F18" s="21"/>
    </row>
    <row r="19" spans="1:7" x14ac:dyDescent="0.3">
      <c r="A19" s="21"/>
      <c r="B19" s="21"/>
      <c r="C19" s="21"/>
      <c r="D19" s="21"/>
      <c r="E19" s="21"/>
      <c r="F19" s="21"/>
    </row>
    <row r="20" spans="1:7" s="13" customFormat="1" ht="49.5" customHeight="1" x14ac:dyDescent="0.3">
      <c r="A20" s="182" t="s">
        <v>27</v>
      </c>
      <c r="B20" s="182"/>
      <c r="C20" s="182"/>
      <c r="D20" s="182"/>
      <c r="E20" s="182"/>
      <c r="F20" s="182"/>
    </row>
    <row r="21" spans="1:7" x14ac:dyDescent="0.3">
      <c r="A21" s="187"/>
      <c r="B21" s="187"/>
      <c r="C21" s="187"/>
      <c r="D21" s="187"/>
      <c r="E21" s="187"/>
      <c r="F21" s="187"/>
    </row>
    <row r="22" spans="1:7" x14ac:dyDescent="0.3">
      <c r="A22" s="189"/>
      <c r="B22" s="189"/>
      <c r="C22" s="189"/>
      <c r="D22" s="189"/>
      <c r="E22" s="189"/>
      <c r="F22" s="189"/>
      <c r="G22" s="22" t="s">
        <v>61</v>
      </c>
    </row>
    <row r="23" spans="1:7" x14ac:dyDescent="0.3">
      <c r="A23" s="181" t="s">
        <v>28</v>
      </c>
      <c r="B23" s="181"/>
      <c r="C23" s="181"/>
      <c r="D23" s="181"/>
      <c r="E23" s="181"/>
      <c r="F23" s="181"/>
    </row>
    <row r="24" spans="1:7" x14ac:dyDescent="0.3">
      <c r="A24" s="187"/>
      <c r="B24" s="187"/>
      <c r="C24" s="187"/>
      <c r="D24" s="187"/>
      <c r="E24" s="187"/>
      <c r="F24" s="187"/>
    </row>
    <row r="25" spans="1:7" ht="46.5" customHeight="1" x14ac:dyDescent="0.3">
      <c r="A25" s="182" t="s">
        <v>29</v>
      </c>
      <c r="B25" s="182"/>
      <c r="C25" s="182"/>
      <c r="D25" s="182"/>
      <c r="E25" s="182"/>
      <c r="F25" s="182"/>
    </row>
    <row r="26" spans="1:7" x14ac:dyDescent="0.3">
      <c r="A26" s="23"/>
      <c r="B26" s="23"/>
      <c r="C26" s="23"/>
      <c r="D26" s="23"/>
      <c r="E26" s="23"/>
      <c r="F26" s="23"/>
    </row>
    <row r="27" spans="1:7" x14ac:dyDescent="0.3">
      <c r="A27" s="11"/>
      <c r="B27" s="11"/>
      <c r="C27" s="11"/>
      <c r="D27" s="11"/>
      <c r="E27" s="11"/>
      <c r="F27" s="11"/>
    </row>
    <row r="28" spans="1:7" x14ac:dyDescent="0.3">
      <c r="A28" s="11"/>
      <c r="B28" s="11"/>
      <c r="C28" s="11"/>
      <c r="D28" s="11"/>
      <c r="E28" s="11"/>
      <c r="F28" s="11"/>
    </row>
    <row r="29" spans="1:7" x14ac:dyDescent="0.3">
      <c r="A29" s="11"/>
      <c r="B29" s="11"/>
      <c r="C29" s="11"/>
      <c r="D29" s="11"/>
      <c r="E29" s="11"/>
      <c r="F29" s="11"/>
    </row>
    <row r="30" spans="1:7" x14ac:dyDescent="0.3">
      <c r="A30" s="185"/>
      <c r="B30" s="185"/>
      <c r="C30" s="11"/>
      <c r="D30" s="11"/>
      <c r="E30" s="190"/>
      <c r="F30" s="190"/>
      <c r="G30" s="22" t="s">
        <v>90</v>
      </c>
    </row>
    <row r="31" spans="1:7" x14ac:dyDescent="0.3">
      <c r="A31" s="188" t="s">
        <v>36</v>
      </c>
      <c r="B31" s="188"/>
      <c r="C31" s="11"/>
      <c r="D31" s="11"/>
      <c r="E31" s="188" t="s">
        <v>35</v>
      </c>
      <c r="F31" s="188"/>
    </row>
    <row r="32" spans="1:7" x14ac:dyDescent="0.3">
      <c r="A32" s="11"/>
      <c r="B32" s="11"/>
      <c r="C32" s="11"/>
      <c r="D32" s="11"/>
      <c r="E32" s="11"/>
      <c r="F32" s="11"/>
    </row>
    <row r="33" spans="1:6" x14ac:dyDescent="0.3">
      <c r="A33" s="11"/>
      <c r="B33" s="11"/>
      <c r="C33" s="11"/>
      <c r="D33" s="11"/>
      <c r="E33" s="11"/>
      <c r="F33" s="11"/>
    </row>
    <row r="34" spans="1:6" x14ac:dyDescent="0.3">
      <c r="A34" s="11"/>
      <c r="B34" s="11"/>
      <c r="C34" s="11"/>
      <c r="D34" s="11"/>
      <c r="E34" s="11"/>
      <c r="F34" s="11"/>
    </row>
    <row r="35" spans="1:6" x14ac:dyDescent="0.3">
      <c r="A35" s="11"/>
      <c r="B35" s="11"/>
      <c r="C35" s="11"/>
      <c r="D35" s="11"/>
      <c r="E35" s="11"/>
      <c r="F35" s="11"/>
    </row>
    <row r="36" spans="1:6" x14ac:dyDescent="0.3">
      <c r="A36" s="185"/>
      <c r="B36" s="185"/>
      <c r="C36" s="11"/>
      <c r="D36" s="11"/>
      <c r="E36" s="186"/>
      <c r="F36" s="186"/>
    </row>
    <row r="37" spans="1:6" x14ac:dyDescent="0.3">
      <c r="A37" s="188" t="s">
        <v>37</v>
      </c>
      <c r="B37" s="188"/>
      <c r="C37" s="23"/>
      <c r="D37" s="23"/>
      <c r="E37" s="188" t="s">
        <v>34</v>
      </c>
      <c r="F37" s="188"/>
    </row>
  </sheetData>
  <sheetProtection sheet="1" formatCells="0" formatColumns="0" formatRows="0"/>
  <mergeCells count="19">
    <mergeCell ref="A36:B36"/>
    <mergeCell ref="A30:B30"/>
    <mergeCell ref="E36:F36"/>
    <mergeCell ref="A21:F21"/>
    <mergeCell ref="A37:B37"/>
    <mergeCell ref="E37:F37"/>
    <mergeCell ref="E31:F31"/>
    <mergeCell ref="A31:B31"/>
    <mergeCell ref="A22:F22"/>
    <mergeCell ref="A24:F24"/>
    <mergeCell ref="E30:F30"/>
    <mergeCell ref="A25:F25"/>
    <mergeCell ref="A1:F1"/>
    <mergeCell ref="A2:F2"/>
    <mergeCell ref="A17:F17"/>
    <mergeCell ref="A20:F20"/>
    <mergeCell ref="A23:F23"/>
    <mergeCell ref="D7:E7"/>
    <mergeCell ref="C8:E8"/>
  </mergeCells>
  <phoneticPr fontId="4" type="noConversion"/>
  <printOptions horizontalCentered="1"/>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138"/>
  <sheetViews>
    <sheetView tabSelected="1" zoomScaleNormal="100" workbookViewId="0">
      <pane xSplit="2" ySplit="11" topLeftCell="C12" activePane="bottomRight" state="frozen"/>
      <selection pane="topRight" activeCell="C1" sqref="C1"/>
      <selection pane="bottomLeft" activeCell="A12" sqref="A12"/>
      <selection pane="bottomRight" activeCell="N8" sqref="N8"/>
    </sheetView>
  </sheetViews>
  <sheetFormatPr defaultColWidth="9" defaultRowHeight="13.2" x14ac:dyDescent="0.25"/>
  <cols>
    <col min="1" max="1" width="3.5" style="161" customWidth="1"/>
    <col min="2" max="2" width="31.8984375" style="32" customWidth="1"/>
    <col min="3" max="3" width="11.3984375" style="32" customWidth="1"/>
    <col min="4" max="12" width="9.3984375" style="32" customWidth="1"/>
    <col min="13" max="13" width="1.19921875" style="32" customWidth="1"/>
    <col min="14" max="15" width="9" style="32"/>
    <col min="16" max="30" width="9" style="31"/>
    <col min="31" max="16384" width="9" style="32"/>
  </cols>
  <sheetData>
    <row r="1" spans="1:21" ht="16.5" customHeight="1" x14ac:dyDescent="0.25">
      <c r="A1" s="201" t="s">
        <v>91</v>
      </c>
      <c r="B1" s="201"/>
      <c r="C1" s="201"/>
      <c r="D1" s="201"/>
      <c r="E1" s="201"/>
      <c r="F1" s="201"/>
      <c r="G1" s="201"/>
      <c r="H1" s="201"/>
      <c r="I1" s="201"/>
      <c r="J1" s="201"/>
      <c r="K1" s="201"/>
      <c r="L1" s="201"/>
      <c r="M1" s="201"/>
      <c r="N1" s="30"/>
      <c r="O1" s="31"/>
    </row>
    <row r="2" spans="1:21" ht="16.5" customHeight="1" x14ac:dyDescent="0.25">
      <c r="A2" s="33"/>
      <c r="B2" s="33"/>
      <c r="C2" s="33"/>
      <c r="D2" s="33"/>
      <c r="E2" s="33"/>
      <c r="F2" s="33"/>
      <c r="G2" s="33"/>
      <c r="H2" s="33"/>
      <c r="I2" s="33"/>
      <c r="J2" s="33"/>
      <c r="K2" s="33"/>
      <c r="L2" s="33"/>
      <c r="M2" s="33"/>
      <c r="N2" s="30"/>
      <c r="O2" s="31"/>
    </row>
    <row r="3" spans="1:21" ht="21" customHeight="1" x14ac:dyDescent="0.25">
      <c r="A3" s="169" t="s">
        <v>6</v>
      </c>
      <c r="B3" s="31"/>
      <c r="C3" s="212"/>
      <c r="D3" s="212"/>
      <c r="E3" s="212"/>
      <c r="G3" s="169" t="s">
        <v>2</v>
      </c>
      <c r="I3" s="35" t="s">
        <v>23</v>
      </c>
      <c r="J3" s="36"/>
      <c r="K3" s="33" t="s">
        <v>1</v>
      </c>
      <c r="L3" s="37"/>
      <c r="N3" s="28" t="s">
        <v>153</v>
      </c>
      <c r="O3" s="30"/>
    </row>
    <row r="4" spans="1:21" ht="21" customHeight="1" x14ac:dyDescent="0.25">
      <c r="A4" s="169" t="s">
        <v>16</v>
      </c>
      <c r="C4" s="38" t="s">
        <v>111</v>
      </c>
      <c r="D4" s="202" t="s">
        <v>111</v>
      </c>
      <c r="E4" s="202"/>
      <c r="F4" s="39"/>
      <c r="G4" s="169" t="s">
        <v>7</v>
      </c>
      <c r="H4" s="40"/>
      <c r="J4" s="203" t="s">
        <v>203</v>
      </c>
      <c r="K4" s="203"/>
      <c r="L4" s="41" t="s">
        <v>204</v>
      </c>
      <c r="N4" s="28" t="s">
        <v>154</v>
      </c>
    </row>
    <row r="5" spans="1:21" ht="21" customHeight="1" x14ac:dyDescent="0.25">
      <c r="A5" s="169" t="s">
        <v>0</v>
      </c>
      <c r="B5" s="42"/>
      <c r="C5" s="213"/>
      <c r="D5" s="213"/>
      <c r="E5" s="213"/>
      <c r="G5" s="169" t="s">
        <v>22</v>
      </c>
      <c r="H5" s="40"/>
      <c r="I5" s="40"/>
      <c r="J5" s="43"/>
      <c r="K5" s="43"/>
      <c r="L5" s="43"/>
      <c r="N5" s="29" t="s">
        <v>155</v>
      </c>
      <c r="O5" s="31"/>
    </row>
    <row r="6" spans="1:21" ht="21" customHeight="1" x14ac:dyDescent="0.25">
      <c r="A6" s="169" t="s">
        <v>18</v>
      </c>
      <c r="B6" s="31"/>
      <c r="C6" s="214"/>
      <c r="D6" s="214"/>
      <c r="E6" s="214"/>
      <c r="G6" s="169" t="s">
        <v>30</v>
      </c>
      <c r="H6" s="40"/>
      <c r="I6" s="40"/>
      <c r="J6" s="44"/>
      <c r="K6" s="44"/>
      <c r="L6" s="44"/>
      <c r="N6" s="29" t="s">
        <v>155</v>
      </c>
      <c r="O6" s="31"/>
    </row>
    <row r="7" spans="1:21" ht="6.75" customHeight="1" x14ac:dyDescent="0.25">
      <c r="A7" s="34"/>
      <c r="B7" s="31"/>
      <c r="C7" s="163"/>
      <c r="D7" s="164"/>
      <c r="E7" s="164"/>
      <c r="G7" s="34"/>
      <c r="H7" s="40"/>
      <c r="I7" s="40"/>
      <c r="J7" s="164"/>
      <c r="K7" s="164"/>
      <c r="L7" s="164"/>
      <c r="N7" s="29"/>
      <c r="O7" s="31"/>
    </row>
    <row r="8" spans="1:21" ht="17.25" customHeight="1" thickBot="1" x14ac:dyDescent="0.3">
      <c r="A8" s="162" t="s">
        <v>156</v>
      </c>
      <c r="B8" s="45"/>
      <c r="C8" s="162"/>
      <c r="D8" s="45"/>
      <c r="E8" s="45"/>
      <c r="F8" s="31"/>
      <c r="G8" s="31"/>
      <c r="H8" s="40"/>
      <c r="I8" s="40"/>
      <c r="J8" s="46"/>
      <c r="K8" s="46"/>
      <c r="L8" s="46"/>
    </row>
    <row r="9" spans="1:21" ht="32.25" customHeight="1" thickTop="1" x14ac:dyDescent="0.25">
      <c r="A9" s="170" t="s">
        <v>127</v>
      </c>
      <c r="B9" s="47"/>
      <c r="C9" s="209" t="s">
        <v>163</v>
      </c>
      <c r="D9" s="204" t="s">
        <v>102</v>
      </c>
      <c r="E9" s="205"/>
      <c r="F9" s="206" t="s">
        <v>103</v>
      </c>
      <c r="G9" s="205"/>
      <c r="H9" s="207" t="s">
        <v>104</v>
      </c>
      <c r="I9" s="193" t="s">
        <v>101</v>
      </c>
      <c r="J9" s="193" t="s">
        <v>111</v>
      </c>
      <c r="K9" s="193" t="s">
        <v>111</v>
      </c>
      <c r="L9" s="210" t="s">
        <v>64</v>
      </c>
      <c r="N9" s="28" t="s">
        <v>164</v>
      </c>
      <c r="U9" s="32"/>
    </row>
    <row r="10" spans="1:21" ht="16.5" customHeight="1" x14ac:dyDescent="0.25">
      <c r="A10" s="48"/>
      <c r="B10" s="49"/>
      <c r="C10" s="192"/>
      <c r="D10" s="50" t="s">
        <v>3</v>
      </c>
      <c r="E10" s="50" t="s">
        <v>4</v>
      </c>
      <c r="F10" s="51" t="s">
        <v>3</v>
      </c>
      <c r="G10" s="51" t="s">
        <v>4</v>
      </c>
      <c r="H10" s="208"/>
      <c r="I10" s="194"/>
      <c r="J10" s="194"/>
      <c r="K10" s="194"/>
      <c r="L10" s="211"/>
    </row>
    <row r="11" spans="1:21" ht="16.5" customHeight="1" x14ac:dyDescent="0.25">
      <c r="A11" s="52"/>
      <c r="B11" s="53"/>
      <c r="C11" s="54" t="s">
        <v>8</v>
      </c>
      <c r="D11" s="55" t="s">
        <v>9</v>
      </c>
      <c r="E11" s="55" t="s">
        <v>10</v>
      </c>
      <c r="F11" s="56" t="s">
        <v>5</v>
      </c>
      <c r="G11" s="56" t="s">
        <v>11</v>
      </c>
      <c r="H11" s="56" t="s">
        <v>12</v>
      </c>
      <c r="I11" s="56" t="s">
        <v>13</v>
      </c>
      <c r="J11" s="56" t="s">
        <v>14</v>
      </c>
      <c r="K11" s="56" t="s">
        <v>17</v>
      </c>
      <c r="L11" s="57" t="s">
        <v>15</v>
      </c>
      <c r="P11" s="39"/>
    </row>
    <row r="12" spans="1:21" ht="16.5" customHeight="1" x14ac:dyDescent="0.25">
      <c r="A12" s="58" t="s">
        <v>65</v>
      </c>
      <c r="B12" s="59"/>
      <c r="C12" s="60"/>
      <c r="D12" s="61"/>
      <c r="E12" s="61"/>
      <c r="F12" s="60"/>
      <c r="G12" s="60"/>
      <c r="H12" s="60"/>
      <c r="I12" s="60"/>
      <c r="J12" s="60"/>
      <c r="K12" s="60"/>
      <c r="L12" s="62"/>
    </row>
    <row r="13" spans="1:21" ht="16.5" customHeight="1" x14ac:dyDescent="0.25">
      <c r="A13" s="63">
        <v>1.1000000000000001</v>
      </c>
      <c r="B13" s="64" t="s">
        <v>66</v>
      </c>
      <c r="C13" s="60"/>
      <c r="D13" s="60"/>
      <c r="E13" s="60"/>
      <c r="F13" s="60"/>
      <c r="G13" s="60"/>
      <c r="H13" s="60"/>
      <c r="I13" s="60"/>
      <c r="J13" s="60"/>
      <c r="K13" s="60"/>
      <c r="L13" s="62"/>
    </row>
    <row r="14" spans="1:21" ht="16.5" customHeight="1" x14ac:dyDescent="0.25">
      <c r="A14" s="63"/>
      <c r="B14" s="65"/>
      <c r="C14" s="66">
        <f>ROUND(D14,0)+ROUND(E14,0)+ROUND(F14,0)+ROUND(G14,0)+ROUND(H14,0)+ROUND(I14,0)+ROUND(J14,0)+ROUND(K14,0)+ROUND(L14,0)</f>
        <v>0</v>
      </c>
      <c r="D14" s="67"/>
      <c r="E14" s="67"/>
      <c r="F14" s="67"/>
      <c r="G14" s="67"/>
      <c r="H14" s="67"/>
      <c r="I14" s="67"/>
      <c r="J14" s="67"/>
      <c r="K14" s="67"/>
      <c r="L14" s="68"/>
      <c r="O14" s="69">
        <f t="shared" ref="O14:O27" si="0">ROUND(C14-SUM(D14:L14),4)</f>
        <v>0</v>
      </c>
      <c r="P14" s="70" t="str">
        <f t="shared" ref="P14:P27" si="1">IF(O14=0,"","check input error or rounding")</f>
        <v/>
      </c>
    </row>
    <row r="15" spans="1:21" ht="16.5" customHeight="1" x14ac:dyDescent="0.25">
      <c r="A15" s="63"/>
      <c r="B15" s="65"/>
      <c r="C15" s="66">
        <f t="shared" ref="C15:C23" si="2">ROUND(D15,0)+ROUND(E15,0)+ROUND(F15,0)+ROUND(G15,0)+ROUND(H15,0)+ROUND(I15,0)+ROUND(J15,0)+ROUND(K15,0)+ROUND(L15,0)</f>
        <v>0</v>
      </c>
      <c r="D15" s="67"/>
      <c r="E15" s="67"/>
      <c r="F15" s="67"/>
      <c r="G15" s="67"/>
      <c r="H15" s="67"/>
      <c r="I15" s="71"/>
      <c r="J15" s="67"/>
      <c r="K15" s="67"/>
      <c r="L15" s="68"/>
      <c r="O15" s="69">
        <f t="shared" si="0"/>
        <v>0</v>
      </c>
      <c r="P15" s="70" t="str">
        <f t="shared" si="1"/>
        <v/>
      </c>
    </row>
    <row r="16" spans="1:21" ht="16.5" customHeight="1" x14ac:dyDescent="0.25">
      <c r="A16" s="63"/>
      <c r="B16" s="65"/>
      <c r="C16" s="66">
        <f t="shared" si="2"/>
        <v>0</v>
      </c>
      <c r="D16" s="67"/>
      <c r="E16" s="67"/>
      <c r="F16" s="67"/>
      <c r="G16" s="67"/>
      <c r="H16" s="67"/>
      <c r="I16" s="71"/>
      <c r="J16" s="67"/>
      <c r="K16" s="67"/>
      <c r="L16" s="68"/>
      <c r="O16" s="69">
        <f t="shared" si="0"/>
        <v>0</v>
      </c>
      <c r="P16" s="70" t="str">
        <f t="shared" si="1"/>
        <v/>
      </c>
    </row>
    <row r="17" spans="1:16" ht="16.5" customHeight="1" x14ac:dyDescent="0.25">
      <c r="A17" s="63"/>
      <c r="B17" s="72"/>
      <c r="C17" s="66">
        <f t="shared" si="2"/>
        <v>0</v>
      </c>
      <c r="D17" s="67"/>
      <c r="E17" s="67"/>
      <c r="F17" s="67"/>
      <c r="G17" s="67"/>
      <c r="H17" s="67"/>
      <c r="I17" s="71"/>
      <c r="J17" s="67"/>
      <c r="K17" s="67"/>
      <c r="L17" s="68"/>
      <c r="O17" s="69">
        <f t="shared" si="0"/>
        <v>0</v>
      </c>
      <c r="P17" s="70" t="str">
        <f t="shared" si="1"/>
        <v/>
      </c>
    </row>
    <row r="18" spans="1:16" ht="16.5" customHeight="1" x14ac:dyDescent="0.25">
      <c r="A18" s="63"/>
      <c r="B18" s="65"/>
      <c r="C18" s="66">
        <f t="shared" si="2"/>
        <v>0</v>
      </c>
      <c r="D18" s="67"/>
      <c r="E18" s="67"/>
      <c r="F18" s="67"/>
      <c r="G18" s="67"/>
      <c r="H18" s="67"/>
      <c r="I18" s="71"/>
      <c r="J18" s="67"/>
      <c r="K18" s="67"/>
      <c r="L18" s="68"/>
      <c r="O18" s="69">
        <f t="shared" si="0"/>
        <v>0</v>
      </c>
      <c r="P18" s="70" t="str">
        <f t="shared" si="1"/>
        <v/>
      </c>
    </row>
    <row r="19" spans="1:16" ht="16.5" customHeight="1" x14ac:dyDescent="0.25">
      <c r="A19" s="63"/>
      <c r="B19" s="65"/>
      <c r="C19" s="66">
        <f t="shared" si="2"/>
        <v>0</v>
      </c>
      <c r="D19" s="67"/>
      <c r="E19" s="67"/>
      <c r="F19" s="67"/>
      <c r="G19" s="67"/>
      <c r="H19" s="67"/>
      <c r="I19" s="71"/>
      <c r="J19" s="67"/>
      <c r="K19" s="67"/>
      <c r="L19" s="68"/>
      <c r="O19" s="69">
        <f t="shared" si="0"/>
        <v>0</v>
      </c>
      <c r="P19" s="70" t="str">
        <f t="shared" si="1"/>
        <v/>
      </c>
    </row>
    <row r="20" spans="1:16" ht="16.5" customHeight="1" x14ac:dyDescent="0.25">
      <c r="A20" s="63"/>
      <c r="B20" s="65"/>
      <c r="C20" s="66">
        <f t="shared" si="2"/>
        <v>0</v>
      </c>
      <c r="D20" s="67"/>
      <c r="E20" s="67"/>
      <c r="F20" s="67"/>
      <c r="G20" s="67"/>
      <c r="H20" s="67"/>
      <c r="I20" s="71"/>
      <c r="J20" s="67"/>
      <c r="K20" s="67"/>
      <c r="L20" s="68"/>
      <c r="O20" s="69">
        <f t="shared" si="0"/>
        <v>0</v>
      </c>
      <c r="P20" s="70" t="str">
        <f t="shared" si="1"/>
        <v/>
      </c>
    </row>
    <row r="21" spans="1:16" ht="16.5" customHeight="1" x14ac:dyDescent="0.25">
      <c r="A21" s="63"/>
      <c r="B21" s="65"/>
      <c r="C21" s="66">
        <f t="shared" si="2"/>
        <v>0</v>
      </c>
      <c r="D21" s="67"/>
      <c r="E21" s="67"/>
      <c r="F21" s="67"/>
      <c r="G21" s="67"/>
      <c r="H21" s="67"/>
      <c r="I21" s="71"/>
      <c r="J21" s="67"/>
      <c r="K21" s="67"/>
      <c r="L21" s="68"/>
      <c r="O21" s="69">
        <f t="shared" si="0"/>
        <v>0</v>
      </c>
      <c r="P21" s="70" t="str">
        <f t="shared" si="1"/>
        <v/>
      </c>
    </row>
    <row r="22" spans="1:16" ht="16.5" customHeight="1" x14ac:dyDescent="0.25">
      <c r="A22" s="63"/>
      <c r="B22" s="65"/>
      <c r="C22" s="66">
        <f t="shared" si="2"/>
        <v>0</v>
      </c>
      <c r="D22" s="67"/>
      <c r="E22" s="67"/>
      <c r="F22" s="67"/>
      <c r="G22" s="67"/>
      <c r="H22" s="67"/>
      <c r="I22" s="71"/>
      <c r="J22" s="67"/>
      <c r="K22" s="67"/>
      <c r="L22" s="68"/>
      <c r="O22" s="69">
        <f t="shared" si="0"/>
        <v>0</v>
      </c>
      <c r="P22" s="70" t="str">
        <f t="shared" si="1"/>
        <v/>
      </c>
    </row>
    <row r="23" spans="1:16" ht="16.5" customHeight="1" x14ac:dyDescent="0.25">
      <c r="A23" s="63"/>
      <c r="B23" s="65"/>
      <c r="C23" s="66">
        <f t="shared" si="2"/>
        <v>0</v>
      </c>
      <c r="D23" s="67"/>
      <c r="E23" s="67"/>
      <c r="F23" s="67"/>
      <c r="G23" s="67"/>
      <c r="H23" s="67"/>
      <c r="I23" s="71"/>
      <c r="J23" s="67"/>
      <c r="K23" s="67"/>
      <c r="L23" s="68"/>
      <c r="O23" s="69">
        <f t="shared" si="0"/>
        <v>0</v>
      </c>
      <c r="P23" s="70" t="str">
        <f t="shared" si="1"/>
        <v/>
      </c>
    </row>
    <row r="24" spans="1:16" ht="16.5" customHeight="1" x14ac:dyDescent="0.25">
      <c r="A24" s="73" t="s">
        <v>67</v>
      </c>
      <c r="B24" s="74"/>
      <c r="C24" s="66">
        <f>ROUND(SUM(C13:C23),0)</f>
        <v>0</v>
      </c>
      <c r="D24" s="66">
        <f>ROUND(SUM(D13:D23),0)</f>
        <v>0</v>
      </c>
      <c r="E24" s="66">
        <f t="shared" ref="E24:K24" si="3">ROUND(SUM(E13:E23),0)</f>
        <v>0</v>
      </c>
      <c r="F24" s="66">
        <f>ROUND(SUM(F13:F23),0)</f>
        <v>0</v>
      </c>
      <c r="G24" s="66">
        <f>ROUND(SUM(G13:G23),0)</f>
        <v>0</v>
      </c>
      <c r="H24" s="66">
        <f>ROUND(SUM(H13:H23),0)</f>
        <v>0</v>
      </c>
      <c r="I24" s="66">
        <f>ROUND(SUM(I13:I23),0)</f>
        <v>0</v>
      </c>
      <c r="J24" s="66">
        <f t="shared" si="3"/>
        <v>0</v>
      </c>
      <c r="K24" s="66">
        <f t="shared" si="3"/>
        <v>0</v>
      </c>
      <c r="L24" s="75">
        <f>ROUND(SUM(L13:L23),0)</f>
        <v>0</v>
      </c>
      <c r="N24" s="31"/>
      <c r="O24" s="69">
        <f t="shared" si="0"/>
        <v>0</v>
      </c>
      <c r="P24" s="70" t="str">
        <f t="shared" si="1"/>
        <v/>
      </c>
    </row>
    <row r="25" spans="1:16" ht="16.5" customHeight="1" x14ac:dyDescent="0.25">
      <c r="A25" s="63">
        <v>1.2</v>
      </c>
      <c r="B25" s="65" t="s">
        <v>110</v>
      </c>
      <c r="C25" s="66">
        <f>ROUND(D25,0)+ROUND(E25,0)+ROUND(F25,0)+ROUND(G25,0)+ROUND(H25,0)+ROUND(I25,0)+ROUND(J25,0)+ROUND(K25,0)+ROUND(L25,0)</f>
        <v>0</v>
      </c>
      <c r="D25" s="76"/>
      <c r="E25" s="76"/>
      <c r="F25" s="76"/>
      <c r="G25" s="76"/>
      <c r="H25" s="76"/>
      <c r="I25" s="77"/>
      <c r="J25" s="76"/>
      <c r="K25" s="76"/>
      <c r="L25" s="78"/>
      <c r="N25" s="31"/>
      <c r="O25" s="69">
        <f t="shared" si="0"/>
        <v>0</v>
      </c>
      <c r="P25" s="70" t="str">
        <f t="shared" si="1"/>
        <v/>
      </c>
    </row>
    <row r="26" spans="1:16" ht="16.5" customHeight="1" x14ac:dyDescent="0.25">
      <c r="A26" s="63">
        <v>1.3</v>
      </c>
      <c r="B26" s="65" t="s">
        <v>100</v>
      </c>
      <c r="C26" s="66">
        <f>ROUND(D26,0)+ROUND(E26,0)+ROUND(F26,0)+ROUND(G26,0)+ROUND(H26,0)+ROUND(I26,0)+ROUND(J26,0)+ROUND(K26,0)+ROUND(L26,0)</f>
        <v>0</v>
      </c>
      <c r="D26" s="79"/>
      <c r="E26" s="76"/>
      <c r="F26" s="79"/>
      <c r="G26" s="76"/>
      <c r="H26" s="76"/>
      <c r="I26" s="77"/>
      <c r="J26" s="76"/>
      <c r="K26" s="76"/>
      <c r="L26" s="78"/>
      <c r="O26" s="69">
        <f t="shared" si="0"/>
        <v>0</v>
      </c>
      <c r="P26" s="70" t="str">
        <f t="shared" si="1"/>
        <v/>
      </c>
    </row>
    <row r="27" spans="1:16" ht="16.5" customHeight="1" x14ac:dyDescent="0.25">
      <c r="A27" s="80" t="s">
        <v>68</v>
      </c>
      <c r="B27" s="81"/>
      <c r="C27" s="66">
        <f t="shared" ref="C27:L27" si="4">ROUND(C24+C25+C26,0)</f>
        <v>0</v>
      </c>
      <c r="D27" s="66">
        <f t="shared" si="4"/>
        <v>0</v>
      </c>
      <c r="E27" s="66">
        <f t="shared" si="4"/>
        <v>0</v>
      </c>
      <c r="F27" s="66">
        <f t="shared" si="4"/>
        <v>0</v>
      </c>
      <c r="G27" s="66">
        <f t="shared" si="4"/>
        <v>0</v>
      </c>
      <c r="H27" s="66">
        <f t="shared" si="4"/>
        <v>0</v>
      </c>
      <c r="I27" s="66">
        <f t="shared" si="4"/>
        <v>0</v>
      </c>
      <c r="J27" s="66">
        <f t="shared" si="4"/>
        <v>0</v>
      </c>
      <c r="K27" s="66">
        <f t="shared" si="4"/>
        <v>0</v>
      </c>
      <c r="L27" s="75">
        <f t="shared" si="4"/>
        <v>0</v>
      </c>
      <c r="O27" s="69">
        <f t="shared" si="0"/>
        <v>0</v>
      </c>
      <c r="P27" s="70" t="str">
        <f t="shared" si="1"/>
        <v/>
      </c>
    </row>
    <row r="28" spans="1:16" ht="16.5" customHeight="1" x14ac:dyDescent="0.25">
      <c r="A28" s="82" t="s">
        <v>69</v>
      </c>
      <c r="B28" s="83"/>
      <c r="C28" s="84"/>
      <c r="D28" s="85"/>
      <c r="E28" s="85"/>
      <c r="F28" s="85"/>
      <c r="G28" s="85"/>
      <c r="H28" s="85"/>
      <c r="I28" s="85"/>
      <c r="J28" s="84"/>
      <c r="K28" s="84"/>
      <c r="L28" s="86"/>
      <c r="O28" s="31"/>
    </row>
    <row r="29" spans="1:16" ht="16.5" customHeight="1" x14ac:dyDescent="0.25">
      <c r="A29" s="87">
        <v>2.1</v>
      </c>
      <c r="B29" s="88" t="s">
        <v>70</v>
      </c>
      <c r="C29" s="89"/>
      <c r="D29" s="85"/>
      <c r="E29" s="85"/>
      <c r="F29" s="85"/>
      <c r="G29" s="85"/>
      <c r="H29" s="85"/>
      <c r="I29" s="85"/>
      <c r="J29" s="85"/>
      <c r="K29" s="85"/>
      <c r="L29" s="86"/>
      <c r="O29" s="31"/>
    </row>
    <row r="30" spans="1:16" ht="16.5" customHeight="1" x14ac:dyDescent="0.25">
      <c r="A30" s="87"/>
      <c r="B30" s="72" t="s">
        <v>94</v>
      </c>
      <c r="C30" s="66">
        <f>ROUND(D30,0)+ROUND(E30,0)+ROUND(F30,0)+ROUND(G30,0)+ROUND(H30,0)+ROUND(I30,0)+ROUND(J30,0)+ROUND(K30,0)+ROUND(L30,0)</f>
        <v>0</v>
      </c>
      <c r="D30" s="90"/>
      <c r="E30" s="90"/>
      <c r="F30" s="90"/>
      <c r="G30" s="90"/>
      <c r="H30" s="90"/>
      <c r="I30" s="90"/>
      <c r="J30" s="90"/>
      <c r="K30" s="90"/>
      <c r="L30" s="91"/>
      <c r="O30" s="69">
        <f>ROUND(C30-SUM(D30:L30),4)</f>
        <v>0</v>
      </c>
      <c r="P30" s="70" t="str">
        <f t="shared" ref="P30:P36" si="5">IF(O30=0,"","check input error or rounding")</f>
        <v/>
      </c>
    </row>
    <row r="31" spans="1:16" ht="16.5" customHeight="1" x14ac:dyDescent="0.25">
      <c r="A31" s="87"/>
      <c r="B31" s="92" t="s">
        <v>95</v>
      </c>
      <c r="C31" s="66">
        <f>ROUND(D31,0)+ROUND(E31,0)+ROUND(F31,0)+ROUND(G31,0)+ROUND(H31,0)+ROUND(I31,0)+ROUND(J31,0)+ROUND(K31,0)+ROUND(L31,0)</f>
        <v>0</v>
      </c>
      <c r="D31" s="90"/>
      <c r="E31" s="90"/>
      <c r="F31" s="90"/>
      <c r="G31" s="90"/>
      <c r="H31" s="90"/>
      <c r="I31" s="90"/>
      <c r="J31" s="90"/>
      <c r="K31" s="90"/>
      <c r="L31" s="91"/>
      <c r="O31" s="69">
        <f t="shared" ref="O31:O36" si="6">ROUND(C31-SUM(D31:L31),4)</f>
        <v>0</v>
      </c>
      <c r="P31" s="70" t="str">
        <f t="shared" si="5"/>
        <v/>
      </c>
    </row>
    <row r="32" spans="1:16" ht="16.5" customHeight="1" x14ac:dyDescent="0.25">
      <c r="A32" s="87"/>
      <c r="B32" s="92" t="s">
        <v>96</v>
      </c>
      <c r="C32" s="66">
        <f>ROUND(D32,0)+ROUND(E32,0)+ROUND(F32,0)+ROUND(G32,0)+ROUND(H32,0)+ROUND(I32,0)+ROUND(J32,0)+ROUND(K32,0)+ROUND(L32,0)</f>
        <v>0</v>
      </c>
      <c r="D32" s="90"/>
      <c r="E32" s="90"/>
      <c r="F32" s="90"/>
      <c r="G32" s="90"/>
      <c r="H32" s="90"/>
      <c r="I32" s="90"/>
      <c r="J32" s="90"/>
      <c r="K32" s="90"/>
      <c r="L32" s="91"/>
      <c r="O32" s="69">
        <f t="shared" si="6"/>
        <v>0</v>
      </c>
      <c r="P32" s="70" t="str">
        <f t="shared" si="5"/>
        <v/>
      </c>
    </row>
    <row r="33" spans="1:16" ht="16.5" customHeight="1" x14ac:dyDescent="0.25">
      <c r="A33" s="93"/>
      <c r="B33" s="92" t="s">
        <v>97</v>
      </c>
      <c r="C33" s="66">
        <f>ROUND(D33,0)+ROUND(E33,0)+ROUND(F33,0)+ROUND(G33,0)+ROUND(H33,0)+ROUND(I33,0)+ROUND(J33,0)+ROUND(K33,0)+ROUND(L33,0)</f>
        <v>0</v>
      </c>
      <c r="D33" s="90"/>
      <c r="E33" s="90"/>
      <c r="F33" s="90"/>
      <c r="G33" s="90"/>
      <c r="H33" s="90"/>
      <c r="I33" s="90"/>
      <c r="J33" s="90"/>
      <c r="K33" s="90"/>
      <c r="L33" s="91"/>
      <c r="O33" s="69">
        <f t="shared" si="6"/>
        <v>0</v>
      </c>
      <c r="P33" s="70" t="str">
        <f t="shared" si="5"/>
        <v/>
      </c>
    </row>
    <row r="34" spans="1:16" ht="16.5" customHeight="1" x14ac:dyDescent="0.25">
      <c r="A34" s="94" t="s">
        <v>73</v>
      </c>
      <c r="B34" s="95"/>
      <c r="C34" s="96">
        <f>ROUND(SUM(C28:C33),0)</f>
        <v>0</v>
      </c>
      <c r="D34" s="96">
        <f>ROUND(SUM(D29:D33),0)</f>
        <v>0</v>
      </c>
      <c r="E34" s="96">
        <f t="shared" ref="E34:K34" si="7">ROUND(SUM(E29:E33),0)</f>
        <v>0</v>
      </c>
      <c r="F34" s="96">
        <f t="shared" si="7"/>
        <v>0</v>
      </c>
      <c r="G34" s="96">
        <f t="shared" si="7"/>
        <v>0</v>
      </c>
      <c r="H34" s="96">
        <f t="shared" si="7"/>
        <v>0</v>
      </c>
      <c r="I34" s="96">
        <f t="shared" si="7"/>
        <v>0</v>
      </c>
      <c r="J34" s="96">
        <f t="shared" si="7"/>
        <v>0</v>
      </c>
      <c r="K34" s="96">
        <f t="shared" si="7"/>
        <v>0</v>
      </c>
      <c r="L34" s="97">
        <f>ROUND(SUM(L29:L33),0)</f>
        <v>0</v>
      </c>
      <c r="O34" s="69">
        <f t="shared" si="6"/>
        <v>0</v>
      </c>
      <c r="P34" s="70" t="str">
        <f t="shared" si="5"/>
        <v/>
      </c>
    </row>
    <row r="35" spans="1:16" ht="16.5" customHeight="1" x14ac:dyDescent="0.25">
      <c r="A35" s="63">
        <v>3.1</v>
      </c>
      <c r="B35" s="65" t="s">
        <v>99</v>
      </c>
      <c r="C35" s="66">
        <f>ROUND(D35,0)+ROUND(E35,0)+ROUND(F35,0)+ROUND(G35,0)+ROUND(H35,0)+ROUND(I35,0)+ROUND(J35,0)+ROUND(K35,0)+ROUND(L35,0)</f>
        <v>0</v>
      </c>
      <c r="D35" s="76"/>
      <c r="E35" s="76"/>
      <c r="F35" s="76"/>
      <c r="G35" s="76"/>
      <c r="H35" s="76"/>
      <c r="I35" s="76"/>
      <c r="J35" s="76"/>
      <c r="K35" s="76"/>
      <c r="L35" s="98"/>
      <c r="O35" s="69">
        <f t="shared" si="6"/>
        <v>0</v>
      </c>
      <c r="P35" s="70" t="str">
        <f t="shared" si="5"/>
        <v/>
      </c>
    </row>
    <row r="36" spans="1:16" ht="16.5" customHeight="1" x14ac:dyDescent="0.25">
      <c r="A36" s="99">
        <v>4.0999999999999996</v>
      </c>
      <c r="B36" s="64" t="s">
        <v>98</v>
      </c>
      <c r="C36" s="66">
        <f>ROUND(D36,0)+ROUND(E36,0)+ROUND(F36,0)+ROUND(G36,0)+ROUND(H36,0)+ROUND(I36,0)+ROUND(J36,0)+ROUND(K36,0)+ROUND(L36,0)</f>
        <v>0</v>
      </c>
      <c r="D36" s="100"/>
      <c r="E36" s="101"/>
      <c r="F36" s="101"/>
      <c r="G36" s="101"/>
      <c r="H36" s="101"/>
      <c r="I36" s="101"/>
      <c r="J36" s="101"/>
      <c r="K36" s="101"/>
      <c r="L36" s="98"/>
      <c r="O36" s="69">
        <f t="shared" si="6"/>
        <v>0</v>
      </c>
      <c r="P36" s="70" t="str">
        <f t="shared" si="5"/>
        <v/>
      </c>
    </row>
    <row r="37" spans="1:16" ht="16.5" customHeight="1" x14ac:dyDescent="0.25">
      <c r="A37" s="63">
        <v>5.0999999999999996</v>
      </c>
      <c r="B37" s="65" t="s">
        <v>74</v>
      </c>
      <c r="C37" s="102"/>
      <c r="D37" s="102"/>
      <c r="E37" s="102"/>
      <c r="F37" s="102"/>
      <c r="G37" s="102"/>
      <c r="H37" s="102"/>
      <c r="I37" s="102"/>
      <c r="J37" s="102"/>
      <c r="K37" s="102"/>
      <c r="L37" s="103"/>
      <c r="N37" s="32" t="s">
        <v>113</v>
      </c>
      <c r="O37" s="104"/>
    </row>
    <row r="38" spans="1:16" ht="16.5" customHeight="1" x14ac:dyDescent="0.25">
      <c r="A38" s="63" t="s">
        <v>71</v>
      </c>
      <c r="B38" s="65" t="s">
        <v>75</v>
      </c>
      <c r="C38" s="66">
        <f>ROUND(D38,0)+ROUND(E38,0)+ROUND(F38,0)+ROUND(G38,0)+ROUND(H38,0)+ROUND(I38,0)+ROUND(J38,0)+ROUND(K38,0)+ROUND(L38,0)</f>
        <v>0</v>
      </c>
      <c r="D38" s="76"/>
      <c r="E38" s="76"/>
      <c r="F38" s="76"/>
      <c r="G38" s="76"/>
      <c r="H38" s="76"/>
      <c r="I38" s="76"/>
      <c r="J38" s="76"/>
      <c r="K38" s="76"/>
      <c r="L38" s="78"/>
      <c r="O38" s="69">
        <f>ROUND(C38-SUM(D38:L38),4)</f>
        <v>0</v>
      </c>
      <c r="P38" s="70" t="str">
        <f>IF(O38=0,"","check input error or rounding")</f>
        <v/>
      </c>
    </row>
    <row r="39" spans="1:16" ht="16.5" customHeight="1" x14ac:dyDescent="0.25">
      <c r="A39" s="63"/>
      <c r="B39" s="65" t="s">
        <v>76</v>
      </c>
      <c r="C39" s="66">
        <f>ROUND(D39,0)+ROUND(E39,0)+ROUND(F39,0)+ROUND(G39,0)+ROUND(H39,0)+ROUND(I39,0)+ROUND(J39,0)+ROUND(K39,0)+ROUND(L39,0)</f>
        <v>0</v>
      </c>
      <c r="D39" s="105"/>
      <c r="E39" s="105"/>
      <c r="F39" s="105"/>
      <c r="G39" s="105"/>
      <c r="H39" s="105"/>
      <c r="I39" s="105"/>
      <c r="J39" s="105"/>
      <c r="K39" s="105"/>
      <c r="L39" s="106"/>
      <c r="O39" s="69">
        <f>ROUND(C39-SUM(D39:L39),4)</f>
        <v>0</v>
      </c>
      <c r="P39" s="70" t="str">
        <f>IF(O39=0,"","check input error or rounding")</f>
        <v/>
      </c>
    </row>
    <row r="40" spans="1:16" ht="16.5" customHeight="1" x14ac:dyDescent="0.25">
      <c r="A40" s="63" t="s">
        <v>71</v>
      </c>
      <c r="B40" s="72" t="s">
        <v>77</v>
      </c>
      <c r="C40" s="66">
        <f>ROUND(D40,0)+ROUND(E40,0)+ROUND(F40,0)+ROUND(G40,0)+ROUND(H40,0)+ROUND(I40,0)+ROUND(J40,0)+ROUND(K40,0)+ROUND(L40,0)</f>
        <v>0</v>
      </c>
      <c r="D40" s="105"/>
      <c r="E40" s="105"/>
      <c r="F40" s="105"/>
      <c r="G40" s="105"/>
      <c r="H40" s="105"/>
      <c r="I40" s="105"/>
      <c r="J40" s="107"/>
      <c r="K40" s="105"/>
      <c r="L40" s="106"/>
      <c r="O40" s="69">
        <f>ROUND(C40-SUM(D40:L40),4)</f>
        <v>0</v>
      </c>
      <c r="P40" s="70" t="str">
        <f>IF(O40=0,"","check input error or rounding")</f>
        <v/>
      </c>
    </row>
    <row r="41" spans="1:16" ht="16.5" customHeight="1" x14ac:dyDescent="0.25">
      <c r="A41" s="108" t="s">
        <v>78</v>
      </c>
      <c r="B41" s="109"/>
      <c r="C41" s="66">
        <f t="shared" ref="C41:L41" si="8">ROUND(SUM(C37:C40),0)</f>
        <v>0</v>
      </c>
      <c r="D41" s="66">
        <f t="shared" si="8"/>
        <v>0</v>
      </c>
      <c r="E41" s="66">
        <f t="shared" si="8"/>
        <v>0</v>
      </c>
      <c r="F41" s="66">
        <f t="shared" si="8"/>
        <v>0</v>
      </c>
      <c r="G41" s="66">
        <f t="shared" si="8"/>
        <v>0</v>
      </c>
      <c r="H41" s="66">
        <f t="shared" si="8"/>
        <v>0</v>
      </c>
      <c r="I41" s="66">
        <f t="shared" si="8"/>
        <v>0</v>
      </c>
      <c r="J41" s="66">
        <f t="shared" si="8"/>
        <v>0</v>
      </c>
      <c r="K41" s="66">
        <f t="shared" si="8"/>
        <v>0</v>
      </c>
      <c r="L41" s="75">
        <f t="shared" si="8"/>
        <v>0</v>
      </c>
      <c r="O41" s="110">
        <f>ROUND(C41-SUM(D41:L41),4)</f>
        <v>0</v>
      </c>
      <c r="P41" s="70" t="str">
        <f>IF(O41=0,"","check input error or rounding")</f>
        <v/>
      </c>
    </row>
    <row r="42" spans="1:16" ht="16.5" customHeight="1" x14ac:dyDescent="0.25">
      <c r="A42" s="87">
        <v>6.1</v>
      </c>
      <c r="B42" s="65" t="s">
        <v>79</v>
      </c>
      <c r="C42" s="111"/>
      <c r="D42" s="112"/>
      <c r="E42" s="112"/>
      <c r="F42" s="112"/>
      <c r="G42" s="112"/>
      <c r="H42" s="112"/>
      <c r="I42" s="112"/>
      <c r="J42" s="112"/>
      <c r="K42" s="112"/>
      <c r="L42" s="113"/>
      <c r="O42" s="31"/>
    </row>
    <row r="43" spans="1:16" ht="16.5" customHeight="1" x14ac:dyDescent="0.25">
      <c r="A43" s="93" t="s">
        <v>72</v>
      </c>
      <c r="B43" s="92" t="s">
        <v>93</v>
      </c>
      <c r="C43" s="66">
        <f t="shared" ref="C43:C60" si="9">ROUND(D43,0)+ROUND(E43,0)+ROUND(F43,0)+ROUND(G43,0)+ROUND(H43,0)+ROUND(I43,0)+ROUND(J43,0)+ROUND(K43,0)+ROUND(L43,0)</f>
        <v>0</v>
      </c>
      <c r="D43" s="114"/>
      <c r="E43" s="114"/>
      <c r="F43" s="114"/>
      <c r="G43" s="114"/>
      <c r="H43" s="114"/>
      <c r="I43" s="114"/>
      <c r="J43" s="114"/>
      <c r="K43" s="114"/>
      <c r="L43" s="115"/>
      <c r="O43" s="110">
        <f t="shared" ref="O43:O59" si="10">ROUND(C43-SUM(D43:L43),4)</f>
        <v>0</v>
      </c>
      <c r="P43" s="70" t="str">
        <f t="shared" ref="P43:P63" si="11">IF(O43=0,"","check input error or rounding")</f>
        <v/>
      </c>
    </row>
    <row r="44" spans="1:16" ht="16.5" customHeight="1" x14ac:dyDescent="0.25">
      <c r="A44" s="93" t="s">
        <v>71</v>
      </c>
      <c r="B44" s="92"/>
      <c r="C44" s="66">
        <f t="shared" si="9"/>
        <v>0</v>
      </c>
      <c r="D44" s="114"/>
      <c r="E44" s="114"/>
      <c r="F44" s="114"/>
      <c r="G44" s="114"/>
      <c r="H44" s="114"/>
      <c r="I44" s="114"/>
      <c r="J44" s="114"/>
      <c r="K44" s="114"/>
      <c r="L44" s="115"/>
      <c r="O44" s="110">
        <f t="shared" si="10"/>
        <v>0</v>
      </c>
      <c r="P44" s="70" t="str">
        <f t="shared" si="11"/>
        <v/>
      </c>
    </row>
    <row r="45" spans="1:16" ht="16.5" customHeight="1" x14ac:dyDescent="0.25">
      <c r="A45" s="93" t="s">
        <v>71</v>
      </c>
      <c r="B45" s="92"/>
      <c r="C45" s="66">
        <f t="shared" si="9"/>
        <v>0</v>
      </c>
      <c r="D45" s="114"/>
      <c r="E45" s="114"/>
      <c r="F45" s="114"/>
      <c r="G45" s="114"/>
      <c r="H45" s="114"/>
      <c r="I45" s="114"/>
      <c r="J45" s="114"/>
      <c r="K45" s="114"/>
      <c r="L45" s="115"/>
      <c r="O45" s="110">
        <f t="shared" si="10"/>
        <v>0</v>
      </c>
      <c r="P45" s="70" t="str">
        <f t="shared" si="11"/>
        <v/>
      </c>
    </row>
    <row r="46" spans="1:16" ht="16.5" customHeight="1" x14ac:dyDescent="0.25">
      <c r="A46" s="93" t="s">
        <v>71</v>
      </c>
      <c r="B46" s="92"/>
      <c r="C46" s="66">
        <f t="shared" si="9"/>
        <v>0</v>
      </c>
      <c r="D46" s="114"/>
      <c r="E46" s="114"/>
      <c r="F46" s="114"/>
      <c r="G46" s="114"/>
      <c r="H46" s="114"/>
      <c r="I46" s="114"/>
      <c r="J46" s="114"/>
      <c r="K46" s="114"/>
      <c r="L46" s="115"/>
      <c r="O46" s="110">
        <f t="shared" si="10"/>
        <v>0</v>
      </c>
      <c r="P46" s="70" t="str">
        <f t="shared" si="11"/>
        <v/>
      </c>
    </row>
    <row r="47" spans="1:16" ht="16.5" customHeight="1" x14ac:dyDescent="0.25">
      <c r="A47" s="93" t="s">
        <v>71</v>
      </c>
      <c r="B47" s="92"/>
      <c r="C47" s="66">
        <f t="shared" si="9"/>
        <v>0</v>
      </c>
      <c r="D47" s="114"/>
      <c r="E47" s="114"/>
      <c r="F47" s="114"/>
      <c r="G47" s="114"/>
      <c r="H47" s="114"/>
      <c r="I47" s="114"/>
      <c r="J47" s="114"/>
      <c r="K47" s="114"/>
      <c r="L47" s="115"/>
      <c r="O47" s="110">
        <f t="shared" si="10"/>
        <v>0</v>
      </c>
      <c r="P47" s="70" t="str">
        <f t="shared" si="11"/>
        <v/>
      </c>
    </row>
    <row r="48" spans="1:16" ht="16.5" customHeight="1" x14ac:dyDescent="0.25">
      <c r="A48" s="93" t="s">
        <v>71</v>
      </c>
      <c r="B48" s="92"/>
      <c r="C48" s="66">
        <f t="shared" si="9"/>
        <v>0</v>
      </c>
      <c r="D48" s="114"/>
      <c r="E48" s="114"/>
      <c r="F48" s="114"/>
      <c r="G48" s="114"/>
      <c r="H48" s="114"/>
      <c r="I48" s="114"/>
      <c r="J48" s="114"/>
      <c r="K48" s="114"/>
      <c r="L48" s="115"/>
      <c r="O48" s="110">
        <f t="shared" si="10"/>
        <v>0</v>
      </c>
      <c r="P48" s="70" t="str">
        <f t="shared" si="11"/>
        <v/>
      </c>
    </row>
    <row r="49" spans="1:16" ht="16.5" customHeight="1" x14ac:dyDescent="0.25">
      <c r="A49" s="93" t="s">
        <v>71</v>
      </c>
      <c r="B49" s="92"/>
      <c r="C49" s="66">
        <f t="shared" si="9"/>
        <v>0</v>
      </c>
      <c r="D49" s="116"/>
      <c r="E49" s="116"/>
      <c r="F49" s="116"/>
      <c r="G49" s="116"/>
      <c r="H49" s="116"/>
      <c r="I49" s="114"/>
      <c r="J49" s="116"/>
      <c r="K49" s="116"/>
      <c r="L49" s="117"/>
      <c r="O49" s="110">
        <f t="shared" si="10"/>
        <v>0</v>
      </c>
      <c r="P49" s="70" t="str">
        <f t="shared" si="11"/>
        <v/>
      </c>
    </row>
    <row r="50" spans="1:16" ht="16.5" customHeight="1" x14ac:dyDescent="0.25">
      <c r="A50" s="93" t="s">
        <v>71</v>
      </c>
      <c r="B50" s="92"/>
      <c r="C50" s="66">
        <f t="shared" si="9"/>
        <v>0</v>
      </c>
      <c r="D50" s="118"/>
      <c r="E50" s="118"/>
      <c r="F50" s="114"/>
      <c r="G50" s="114"/>
      <c r="H50" s="114"/>
      <c r="I50" s="119"/>
      <c r="J50" s="118"/>
      <c r="K50" s="118"/>
      <c r="L50" s="117"/>
      <c r="O50" s="110">
        <f t="shared" si="10"/>
        <v>0</v>
      </c>
      <c r="P50" s="70" t="str">
        <f t="shared" si="11"/>
        <v/>
      </c>
    </row>
    <row r="51" spans="1:16" ht="16.5" customHeight="1" x14ac:dyDescent="0.25">
      <c r="A51" s="93" t="s">
        <v>71</v>
      </c>
      <c r="B51" s="92"/>
      <c r="C51" s="66">
        <f t="shared" si="9"/>
        <v>0</v>
      </c>
      <c r="D51" s="120"/>
      <c r="E51" s="120"/>
      <c r="F51" s="120"/>
      <c r="G51" s="120"/>
      <c r="H51" s="120"/>
      <c r="I51" s="120"/>
      <c r="J51" s="120"/>
      <c r="K51" s="120"/>
      <c r="L51" s="121"/>
      <c r="O51" s="110">
        <f t="shared" si="10"/>
        <v>0</v>
      </c>
      <c r="P51" s="70" t="str">
        <f t="shared" si="11"/>
        <v/>
      </c>
    </row>
    <row r="52" spans="1:16" ht="16.5" customHeight="1" x14ac:dyDescent="0.25">
      <c r="A52" s="93" t="s">
        <v>71</v>
      </c>
      <c r="B52" s="92"/>
      <c r="C52" s="66">
        <f t="shared" si="9"/>
        <v>0</v>
      </c>
      <c r="D52" s="120"/>
      <c r="E52" s="120"/>
      <c r="F52" s="120"/>
      <c r="G52" s="120"/>
      <c r="H52" s="120"/>
      <c r="I52" s="120"/>
      <c r="J52" s="122"/>
      <c r="K52" s="122"/>
      <c r="L52" s="121"/>
      <c r="O52" s="110">
        <f t="shared" si="10"/>
        <v>0</v>
      </c>
      <c r="P52" s="70" t="str">
        <f t="shared" si="11"/>
        <v/>
      </c>
    </row>
    <row r="53" spans="1:16" ht="16.5" customHeight="1" x14ac:dyDescent="0.25">
      <c r="A53" s="93" t="s">
        <v>71</v>
      </c>
      <c r="B53" s="92"/>
      <c r="C53" s="66">
        <f t="shared" si="9"/>
        <v>0</v>
      </c>
      <c r="D53" s="122"/>
      <c r="E53" s="122"/>
      <c r="F53" s="122"/>
      <c r="G53" s="122"/>
      <c r="H53" s="122"/>
      <c r="I53" s="120"/>
      <c r="J53" s="122"/>
      <c r="K53" s="122"/>
      <c r="L53" s="117"/>
      <c r="O53" s="110">
        <f t="shared" si="10"/>
        <v>0</v>
      </c>
      <c r="P53" s="70" t="str">
        <f t="shared" si="11"/>
        <v/>
      </c>
    </row>
    <row r="54" spans="1:16" ht="16.5" customHeight="1" x14ac:dyDescent="0.25">
      <c r="A54" s="93" t="s">
        <v>71</v>
      </c>
      <c r="B54" s="92"/>
      <c r="C54" s="66">
        <f t="shared" si="9"/>
        <v>0</v>
      </c>
      <c r="D54" s="123"/>
      <c r="E54" s="123"/>
      <c r="F54" s="123"/>
      <c r="G54" s="123"/>
      <c r="H54" s="123"/>
      <c r="I54" s="123"/>
      <c r="J54" s="123"/>
      <c r="K54" s="123"/>
      <c r="L54" s="113"/>
      <c r="O54" s="110">
        <f t="shared" si="10"/>
        <v>0</v>
      </c>
      <c r="P54" s="70" t="str">
        <f t="shared" si="11"/>
        <v/>
      </c>
    </row>
    <row r="55" spans="1:16" ht="16.5" customHeight="1" x14ac:dyDescent="0.25">
      <c r="A55" s="93" t="s">
        <v>71</v>
      </c>
      <c r="B55" s="92"/>
      <c r="C55" s="66">
        <f t="shared" si="9"/>
        <v>0</v>
      </c>
      <c r="D55" s="114"/>
      <c r="E55" s="114"/>
      <c r="F55" s="114"/>
      <c r="G55" s="114"/>
      <c r="H55" s="122"/>
      <c r="I55" s="114"/>
      <c r="J55" s="114"/>
      <c r="K55" s="114"/>
      <c r="L55" s="115"/>
      <c r="O55" s="110">
        <f t="shared" si="10"/>
        <v>0</v>
      </c>
      <c r="P55" s="70" t="str">
        <f t="shared" si="11"/>
        <v/>
      </c>
    </row>
    <row r="56" spans="1:16" ht="16.5" customHeight="1" x14ac:dyDescent="0.25">
      <c r="A56" s="93" t="s">
        <v>71</v>
      </c>
      <c r="B56" s="92"/>
      <c r="C56" s="66">
        <f t="shared" si="9"/>
        <v>0</v>
      </c>
      <c r="D56" s="114"/>
      <c r="E56" s="114"/>
      <c r="F56" s="114"/>
      <c r="G56" s="114"/>
      <c r="H56" s="122"/>
      <c r="I56" s="114"/>
      <c r="J56" s="114"/>
      <c r="K56" s="114"/>
      <c r="L56" s="115"/>
      <c r="O56" s="110">
        <f t="shared" si="10"/>
        <v>0</v>
      </c>
      <c r="P56" s="70" t="str">
        <f t="shared" si="11"/>
        <v/>
      </c>
    </row>
    <row r="57" spans="1:16" ht="16.5" customHeight="1" x14ac:dyDescent="0.25">
      <c r="A57" s="93" t="s">
        <v>71</v>
      </c>
      <c r="B57" s="92"/>
      <c r="C57" s="66">
        <f t="shared" si="9"/>
        <v>0</v>
      </c>
      <c r="D57" s="114"/>
      <c r="E57" s="114"/>
      <c r="F57" s="114"/>
      <c r="G57" s="114"/>
      <c r="H57" s="122"/>
      <c r="I57" s="114"/>
      <c r="J57" s="114"/>
      <c r="K57" s="114"/>
      <c r="L57" s="115"/>
      <c r="O57" s="110">
        <f t="shared" si="10"/>
        <v>0</v>
      </c>
      <c r="P57" s="70" t="str">
        <f t="shared" si="11"/>
        <v/>
      </c>
    </row>
    <row r="58" spans="1:16" ht="16.5" customHeight="1" x14ac:dyDescent="0.25">
      <c r="A58" s="93" t="s">
        <v>71</v>
      </c>
      <c r="B58" s="92"/>
      <c r="C58" s="66">
        <f t="shared" si="9"/>
        <v>0</v>
      </c>
      <c r="D58" s="114"/>
      <c r="E58" s="114"/>
      <c r="F58" s="114"/>
      <c r="G58" s="114"/>
      <c r="H58" s="122"/>
      <c r="I58" s="114"/>
      <c r="J58" s="114"/>
      <c r="K58" s="114"/>
      <c r="L58" s="115"/>
      <c r="O58" s="110">
        <f t="shared" si="10"/>
        <v>0</v>
      </c>
      <c r="P58" s="70" t="str">
        <f t="shared" si="11"/>
        <v/>
      </c>
    </row>
    <row r="59" spans="1:16" ht="16.5" customHeight="1" x14ac:dyDescent="0.25">
      <c r="A59" s="93" t="s">
        <v>71</v>
      </c>
      <c r="B59" s="92"/>
      <c r="C59" s="66">
        <f t="shared" si="9"/>
        <v>0</v>
      </c>
      <c r="D59" s="114"/>
      <c r="E59" s="114"/>
      <c r="F59" s="114"/>
      <c r="G59" s="114"/>
      <c r="H59" s="122"/>
      <c r="I59" s="114"/>
      <c r="J59" s="114"/>
      <c r="K59" s="114"/>
      <c r="L59" s="115"/>
      <c r="O59" s="110">
        <f t="shared" si="10"/>
        <v>0</v>
      </c>
      <c r="P59" s="70" t="str">
        <f t="shared" si="11"/>
        <v/>
      </c>
    </row>
    <row r="60" spans="1:16" ht="16.5" customHeight="1" x14ac:dyDescent="0.25">
      <c r="A60" s="93" t="s">
        <v>71</v>
      </c>
      <c r="B60" s="92"/>
      <c r="C60" s="66">
        <f t="shared" si="9"/>
        <v>0</v>
      </c>
      <c r="D60" s="114"/>
      <c r="E60" s="114"/>
      <c r="F60" s="114"/>
      <c r="G60" s="114"/>
      <c r="H60" s="122"/>
      <c r="I60" s="114"/>
      <c r="J60" s="114"/>
      <c r="K60" s="114"/>
      <c r="L60" s="115"/>
      <c r="O60" s="110">
        <f>ROUND(C60-SUM(D60:L60),4)</f>
        <v>0</v>
      </c>
      <c r="P60" s="70" t="str">
        <f t="shared" si="11"/>
        <v/>
      </c>
    </row>
    <row r="61" spans="1:16" ht="16.5" customHeight="1" x14ac:dyDescent="0.25">
      <c r="A61" s="124" t="s">
        <v>80</v>
      </c>
      <c r="B61" s="125"/>
      <c r="C61" s="126">
        <f t="shared" ref="C61:L61" si="12">ROUND(SUM(C42:C60),0)</f>
        <v>0</v>
      </c>
      <c r="D61" s="126">
        <f t="shared" si="12"/>
        <v>0</v>
      </c>
      <c r="E61" s="126">
        <f t="shared" si="12"/>
        <v>0</v>
      </c>
      <c r="F61" s="126">
        <f t="shared" si="12"/>
        <v>0</v>
      </c>
      <c r="G61" s="126">
        <f t="shared" si="12"/>
        <v>0</v>
      </c>
      <c r="H61" s="126">
        <f t="shared" si="12"/>
        <v>0</v>
      </c>
      <c r="I61" s="126">
        <f t="shared" si="12"/>
        <v>0</v>
      </c>
      <c r="J61" s="126">
        <f t="shared" si="12"/>
        <v>0</v>
      </c>
      <c r="K61" s="126">
        <f t="shared" si="12"/>
        <v>0</v>
      </c>
      <c r="L61" s="127">
        <f t="shared" si="12"/>
        <v>0</v>
      </c>
      <c r="O61" s="110">
        <f>ROUND(C61-SUM(D61:L61),4)</f>
        <v>0</v>
      </c>
      <c r="P61" s="70" t="str">
        <f t="shared" si="11"/>
        <v/>
      </c>
    </row>
    <row r="62" spans="1:16" ht="16.5" customHeight="1" x14ac:dyDescent="0.25">
      <c r="A62" s="93">
        <v>6.2</v>
      </c>
      <c r="B62" s="92" t="s">
        <v>92</v>
      </c>
      <c r="C62" s="66">
        <f>ROUND(D62,0)+ROUND(E62,0)+ROUND(F62,0)+ROUND(G62,0)+ROUND(H62,0)+ROUND(I62,0)+ROUND(J62,0)+ROUND(K62,0)+ROUND(L62,0)</f>
        <v>0</v>
      </c>
      <c r="D62" s="128"/>
      <c r="E62" s="128"/>
      <c r="F62" s="128"/>
      <c r="G62" s="128"/>
      <c r="H62" s="128"/>
      <c r="I62" s="128"/>
      <c r="J62" s="128"/>
      <c r="K62" s="128"/>
      <c r="L62" s="129"/>
      <c r="N62" s="130" t="s">
        <v>166</v>
      </c>
      <c r="O62" s="110">
        <f>ROUND(C62-SUM(D62:L62),4)</f>
        <v>0</v>
      </c>
      <c r="P62" s="70" t="str">
        <f t="shared" si="11"/>
        <v/>
      </c>
    </row>
    <row r="63" spans="1:16" ht="16.5" customHeight="1" x14ac:dyDescent="0.25">
      <c r="A63" s="131" t="s">
        <v>81</v>
      </c>
      <c r="B63" s="132" t="s">
        <v>82</v>
      </c>
      <c r="C63" s="126">
        <f>C34+C35+C36+C41+C61+C62</f>
        <v>0</v>
      </c>
      <c r="D63" s="126">
        <f t="shared" ref="D63:K63" si="13">D34+D35+D36+D41+D61+D62</f>
        <v>0</v>
      </c>
      <c r="E63" s="126">
        <f t="shared" si="13"/>
        <v>0</v>
      </c>
      <c r="F63" s="126">
        <f t="shared" si="13"/>
        <v>0</v>
      </c>
      <c r="G63" s="126">
        <f t="shared" si="13"/>
        <v>0</v>
      </c>
      <c r="H63" s="126">
        <f t="shared" si="13"/>
        <v>0</v>
      </c>
      <c r="I63" s="126">
        <f t="shared" si="13"/>
        <v>0</v>
      </c>
      <c r="J63" s="126">
        <f t="shared" si="13"/>
        <v>0</v>
      </c>
      <c r="K63" s="126">
        <f t="shared" si="13"/>
        <v>0</v>
      </c>
      <c r="L63" s="127">
        <f>L34+L35+L36+L41+L61+L62</f>
        <v>0</v>
      </c>
      <c r="O63" s="110">
        <f>ROUND(C63-SUM(D63:L63),4)</f>
        <v>0</v>
      </c>
      <c r="P63" s="70" t="str">
        <f t="shared" si="11"/>
        <v/>
      </c>
    </row>
    <row r="64" spans="1:16" ht="16.5" customHeight="1" thickBot="1" x14ac:dyDescent="0.3">
      <c r="A64" s="133" t="s">
        <v>83</v>
      </c>
      <c r="B64" s="134" t="s">
        <v>84</v>
      </c>
      <c r="C64" s="135">
        <f>C27+C63</f>
        <v>0</v>
      </c>
      <c r="D64" s="135">
        <f t="shared" ref="D64:K64" si="14">D27+D63</f>
        <v>0</v>
      </c>
      <c r="E64" s="135">
        <f t="shared" si="14"/>
        <v>0</v>
      </c>
      <c r="F64" s="135">
        <f t="shared" si="14"/>
        <v>0</v>
      </c>
      <c r="G64" s="135">
        <f t="shared" si="14"/>
        <v>0</v>
      </c>
      <c r="H64" s="135">
        <f t="shared" si="14"/>
        <v>0</v>
      </c>
      <c r="I64" s="135">
        <f t="shared" si="14"/>
        <v>0</v>
      </c>
      <c r="J64" s="135">
        <f t="shared" si="14"/>
        <v>0</v>
      </c>
      <c r="K64" s="135">
        <f t="shared" si="14"/>
        <v>0</v>
      </c>
      <c r="L64" s="136">
        <f>L27+L63</f>
        <v>0</v>
      </c>
      <c r="M64" s="137"/>
      <c r="O64" s="110"/>
      <c r="P64" s="70" t="str">
        <f>IF(O64=0,"","check input error or rounding")</f>
        <v/>
      </c>
    </row>
    <row r="65" spans="1:15" s="31" customFormat="1" ht="14.4" thickTop="1" thickBot="1" x14ac:dyDescent="0.3">
      <c r="A65" s="138"/>
      <c r="C65" s="139"/>
      <c r="D65" s="139"/>
      <c r="E65" s="139"/>
      <c r="F65" s="139"/>
      <c r="G65" s="139"/>
      <c r="H65" s="139"/>
      <c r="I65" s="139"/>
      <c r="J65" s="140"/>
      <c r="K65" s="140"/>
      <c r="L65" s="141"/>
    </row>
    <row r="66" spans="1:15" s="31" customFormat="1" ht="31.5" customHeight="1" thickTop="1" x14ac:dyDescent="0.25">
      <c r="A66" s="171" t="s">
        <v>21</v>
      </c>
      <c r="B66" s="142"/>
      <c r="C66" s="191" t="str">
        <f>IF(C9="","",C9)</f>
        <v>TOTAL BUDGET EXP.</v>
      </c>
      <c r="D66" s="197" t="str">
        <f>IF(D9="","",D9)</f>
        <v>NON-MATCHING CONTRIBUTIONS</v>
      </c>
      <c r="E66" s="198"/>
      <c r="F66" s="199" t="str">
        <f>IF(F9="","",F9)</f>
        <v>MATCHING CONTRIBUTIONS</v>
      </c>
      <c r="G66" s="200"/>
      <c r="H66" s="191" t="str">
        <f>IF(H9="","",H9)</f>
        <v>PROGRAM INCOME</v>
      </c>
      <c r="I66" s="191" t="str">
        <f>IF(I9="","",I9)</f>
        <v>COUNTY GENERAL FUND</v>
      </c>
      <c r="J66" s="191" t="str">
        <f>IF(J9="","",J9)</f>
        <v>-</v>
      </c>
      <c r="K66" s="191" t="str">
        <f>IF(K9="","",K9)</f>
        <v>-</v>
      </c>
      <c r="L66" s="195" t="str">
        <f>IF(L9="","",L9)</f>
        <v>OAA</v>
      </c>
      <c r="M66" s="32"/>
    </row>
    <row r="67" spans="1:15" s="31" customFormat="1" ht="16.5" customHeight="1" x14ac:dyDescent="0.25">
      <c r="A67" s="143"/>
      <c r="B67" s="144"/>
      <c r="C67" s="192"/>
      <c r="D67" s="145" t="str">
        <f>IF(D10="","",D10)</f>
        <v>CASH</v>
      </c>
      <c r="E67" s="145" t="str">
        <f>IF(E10="","",E10)</f>
        <v>IN-KIND</v>
      </c>
      <c r="F67" s="145" t="str">
        <f>IF(F10="","",F10)</f>
        <v>CASH</v>
      </c>
      <c r="G67" s="145" t="str">
        <f>IF(G10="","",G10)</f>
        <v>IN-KIND</v>
      </c>
      <c r="H67" s="192"/>
      <c r="I67" s="192"/>
      <c r="J67" s="192"/>
      <c r="K67" s="192"/>
      <c r="L67" s="196"/>
      <c r="M67" s="32"/>
    </row>
    <row r="68" spans="1:15" s="31" customFormat="1" ht="16.5" customHeight="1" x14ac:dyDescent="0.25">
      <c r="A68" s="146"/>
      <c r="B68" s="64"/>
      <c r="C68" s="55" t="s">
        <v>8</v>
      </c>
      <c r="D68" s="55" t="s">
        <v>9</v>
      </c>
      <c r="E68" s="55" t="s">
        <v>10</v>
      </c>
      <c r="F68" s="55" t="s">
        <v>5</v>
      </c>
      <c r="G68" s="55" t="s">
        <v>11</v>
      </c>
      <c r="H68" s="55" t="s">
        <v>12</v>
      </c>
      <c r="I68" s="55" t="s">
        <v>13</v>
      </c>
      <c r="J68" s="55" t="s">
        <v>14</v>
      </c>
      <c r="K68" s="55" t="s">
        <v>17</v>
      </c>
      <c r="L68" s="147" t="s">
        <v>15</v>
      </c>
      <c r="M68" s="32"/>
    </row>
    <row r="69" spans="1:15" s="31" customFormat="1" ht="16.5" customHeight="1" x14ac:dyDescent="0.25">
      <c r="A69" s="73" t="s">
        <v>85</v>
      </c>
      <c r="B69" s="74" t="s">
        <v>150</v>
      </c>
      <c r="C69" s="148">
        <f t="shared" ref="C69:L69" si="15">C41</f>
        <v>0</v>
      </c>
      <c r="D69" s="148">
        <f t="shared" si="15"/>
        <v>0</v>
      </c>
      <c r="E69" s="148">
        <f t="shared" si="15"/>
        <v>0</v>
      </c>
      <c r="F69" s="148">
        <f t="shared" si="15"/>
        <v>0</v>
      </c>
      <c r="G69" s="148">
        <f t="shared" si="15"/>
        <v>0</v>
      </c>
      <c r="H69" s="148">
        <f t="shared" si="15"/>
        <v>0</v>
      </c>
      <c r="I69" s="148">
        <f t="shared" si="15"/>
        <v>0</v>
      </c>
      <c r="J69" s="148">
        <f t="shared" si="15"/>
        <v>0</v>
      </c>
      <c r="K69" s="148">
        <f t="shared" si="15"/>
        <v>0</v>
      </c>
      <c r="L69" s="149">
        <f t="shared" si="15"/>
        <v>0</v>
      </c>
      <c r="M69" s="32"/>
      <c r="N69" s="150">
        <f>C69-SUM(D69:L69)</f>
        <v>0</v>
      </c>
      <c r="O69" s="32"/>
    </row>
    <row r="70" spans="1:15" s="31" customFormat="1" ht="16.5" customHeight="1" x14ac:dyDescent="0.25">
      <c r="A70" s="73" t="s">
        <v>86</v>
      </c>
      <c r="B70" s="74" t="s">
        <v>87</v>
      </c>
      <c r="C70" s="148">
        <f t="shared" ref="C70:L70" si="16">C27</f>
        <v>0</v>
      </c>
      <c r="D70" s="148">
        <f t="shared" si="16"/>
        <v>0</v>
      </c>
      <c r="E70" s="148">
        <f t="shared" si="16"/>
        <v>0</v>
      </c>
      <c r="F70" s="148">
        <f t="shared" si="16"/>
        <v>0</v>
      </c>
      <c r="G70" s="148">
        <f t="shared" si="16"/>
        <v>0</v>
      </c>
      <c r="H70" s="148">
        <f t="shared" si="16"/>
        <v>0</v>
      </c>
      <c r="I70" s="148">
        <f t="shared" si="16"/>
        <v>0</v>
      </c>
      <c r="J70" s="148">
        <f t="shared" si="16"/>
        <v>0</v>
      </c>
      <c r="K70" s="148">
        <f t="shared" si="16"/>
        <v>0</v>
      </c>
      <c r="L70" s="149">
        <f t="shared" si="16"/>
        <v>0</v>
      </c>
      <c r="M70" s="32"/>
      <c r="N70" s="150">
        <f>C70-SUM(D70:L70)</f>
        <v>0</v>
      </c>
      <c r="O70" s="32"/>
    </row>
    <row r="71" spans="1:15" s="31" customFormat="1" ht="16.5" customHeight="1" x14ac:dyDescent="0.25">
      <c r="A71" s="73" t="s">
        <v>88</v>
      </c>
      <c r="B71" s="74" t="s">
        <v>89</v>
      </c>
      <c r="C71" s="148">
        <f t="shared" ref="C71:L71" si="17">C34+C35+C36+C61+C62</f>
        <v>0</v>
      </c>
      <c r="D71" s="148">
        <f t="shared" si="17"/>
        <v>0</v>
      </c>
      <c r="E71" s="148">
        <f t="shared" si="17"/>
        <v>0</v>
      </c>
      <c r="F71" s="148">
        <f t="shared" si="17"/>
        <v>0</v>
      </c>
      <c r="G71" s="148">
        <f t="shared" si="17"/>
        <v>0</v>
      </c>
      <c r="H71" s="148">
        <f t="shared" si="17"/>
        <v>0</v>
      </c>
      <c r="I71" s="148">
        <f t="shared" si="17"/>
        <v>0</v>
      </c>
      <c r="J71" s="148">
        <f t="shared" si="17"/>
        <v>0</v>
      </c>
      <c r="K71" s="148">
        <f t="shared" si="17"/>
        <v>0</v>
      </c>
      <c r="L71" s="149">
        <f t="shared" si="17"/>
        <v>0</v>
      </c>
      <c r="M71" s="32"/>
      <c r="N71" s="150">
        <f>C71-SUM(D71:L71)</f>
        <v>0</v>
      </c>
      <c r="O71" s="32"/>
    </row>
    <row r="72" spans="1:15" s="31" customFormat="1" ht="16.5" customHeight="1" thickBot="1" x14ac:dyDescent="0.3">
      <c r="A72" s="172" t="s">
        <v>151</v>
      </c>
      <c r="B72" s="173"/>
      <c r="C72" s="151">
        <f t="shared" ref="C72:L72" si="18">ROUND(SUM(C69:C71),0)</f>
        <v>0</v>
      </c>
      <c r="D72" s="151">
        <f t="shared" si="18"/>
        <v>0</v>
      </c>
      <c r="E72" s="152">
        <f t="shared" si="18"/>
        <v>0</v>
      </c>
      <c r="F72" s="151">
        <f t="shared" si="18"/>
        <v>0</v>
      </c>
      <c r="G72" s="152">
        <f t="shared" si="18"/>
        <v>0</v>
      </c>
      <c r="H72" s="151">
        <f t="shared" si="18"/>
        <v>0</v>
      </c>
      <c r="I72" s="151">
        <f t="shared" si="18"/>
        <v>0</v>
      </c>
      <c r="J72" s="151">
        <f t="shared" si="18"/>
        <v>0</v>
      </c>
      <c r="K72" s="151">
        <f t="shared" si="18"/>
        <v>0</v>
      </c>
      <c r="L72" s="153">
        <f t="shared" si="18"/>
        <v>0</v>
      </c>
      <c r="M72" s="32"/>
      <c r="N72" s="150">
        <f>C72-SUM(D72:L72)</f>
        <v>0</v>
      </c>
      <c r="O72" s="150">
        <f>C64-C72</f>
        <v>0</v>
      </c>
    </row>
    <row r="73" spans="1:15" s="31" customFormat="1" ht="16.5" customHeight="1" thickTop="1" x14ac:dyDescent="0.25">
      <c r="A73" s="138"/>
    </row>
    <row r="74" spans="1:15" s="31" customFormat="1" ht="16.5" customHeight="1" x14ac:dyDescent="0.25">
      <c r="A74" s="154" t="s">
        <v>38</v>
      </c>
      <c r="B74" s="155"/>
      <c r="C74" s="155"/>
      <c r="D74" s="155"/>
      <c r="E74" s="155"/>
      <c r="F74" s="155"/>
      <c r="G74" s="155"/>
      <c r="H74" s="155"/>
      <c r="I74" s="155"/>
      <c r="J74" s="155"/>
      <c r="K74" s="155"/>
      <c r="L74" s="155"/>
    </row>
    <row r="75" spans="1:15" s="31" customFormat="1" ht="16.5" customHeight="1" x14ac:dyDescent="0.25">
      <c r="A75" s="156"/>
      <c r="B75" s="155"/>
      <c r="C75" s="155"/>
      <c r="D75" s="155"/>
      <c r="E75" s="155"/>
      <c r="F75" s="155"/>
      <c r="G75" s="155"/>
      <c r="H75" s="155"/>
      <c r="I75" s="155"/>
      <c r="J75" s="155"/>
      <c r="K75" s="155"/>
      <c r="L75" s="155"/>
    </row>
    <row r="76" spans="1:15" s="31" customFormat="1" ht="16.5" customHeight="1" x14ac:dyDescent="0.25">
      <c r="A76" s="156"/>
      <c r="B76" s="155"/>
      <c r="C76" s="155"/>
      <c r="D76" s="155"/>
      <c r="E76" s="155"/>
      <c r="F76" s="155"/>
      <c r="G76" s="155"/>
      <c r="H76" s="155"/>
      <c r="I76" s="155"/>
      <c r="J76" s="155"/>
      <c r="K76" s="155"/>
      <c r="L76" s="155"/>
    </row>
    <row r="77" spans="1:15" s="31" customFormat="1" ht="16.5" customHeight="1" x14ac:dyDescent="0.25">
      <c r="A77" s="138"/>
    </row>
    <row r="78" spans="1:15" s="31" customFormat="1" ht="16.5" customHeight="1" x14ac:dyDescent="0.25">
      <c r="A78" s="138"/>
    </row>
    <row r="79" spans="1:15" s="31" customFormat="1" ht="16.5" customHeight="1" x14ac:dyDescent="0.25">
      <c r="A79" s="138"/>
    </row>
    <row r="80" spans="1:15" s="31" customFormat="1" ht="16.5" customHeight="1" x14ac:dyDescent="0.25">
      <c r="A80" s="138"/>
    </row>
    <row r="81" spans="1:12" s="31" customFormat="1" ht="16.5" customHeight="1" x14ac:dyDescent="0.25">
      <c r="A81" s="138"/>
    </row>
    <row r="82" spans="1:12" s="31" customFormat="1" ht="16.5" customHeight="1" x14ac:dyDescent="0.25">
      <c r="A82" s="138"/>
    </row>
    <row r="83" spans="1:12" s="31" customFormat="1" ht="16.5" customHeight="1" x14ac:dyDescent="0.25">
      <c r="A83" s="138"/>
    </row>
    <row r="84" spans="1:12" s="31" customFormat="1" ht="16.5" customHeight="1" x14ac:dyDescent="0.25">
      <c r="A84" s="138"/>
    </row>
    <row r="85" spans="1:12" s="31" customFormat="1" ht="16.5" customHeight="1" x14ac:dyDescent="0.25">
      <c r="A85" s="138"/>
    </row>
    <row r="86" spans="1:12" s="31" customFormat="1" ht="16.5" customHeight="1" x14ac:dyDescent="0.25">
      <c r="A86" s="138"/>
    </row>
    <row r="87" spans="1:12" s="31" customFormat="1" ht="16.5" customHeight="1" x14ac:dyDescent="0.25">
      <c r="A87" s="138"/>
    </row>
    <row r="88" spans="1:12" s="31" customFormat="1" ht="16.5" customHeight="1" x14ac:dyDescent="0.25">
      <c r="A88" s="138"/>
    </row>
    <row r="89" spans="1:12" s="31" customFormat="1" ht="16.5" customHeight="1" x14ac:dyDescent="0.25">
      <c r="A89" s="138"/>
    </row>
    <row r="90" spans="1:12" s="31" customFormat="1" ht="16.5" customHeight="1" thickBot="1" x14ac:dyDescent="0.3">
      <c r="A90" s="157"/>
      <c r="B90" s="158"/>
      <c r="C90" s="158"/>
      <c r="D90" s="158"/>
      <c r="E90" s="158"/>
      <c r="F90" s="158"/>
      <c r="G90" s="158"/>
      <c r="H90" s="158"/>
      <c r="I90" s="158"/>
      <c r="J90" s="158"/>
      <c r="K90" s="158"/>
      <c r="L90" s="158"/>
    </row>
    <row r="91" spans="1:12" s="31" customFormat="1" ht="16.5" customHeight="1" thickTop="1" x14ac:dyDescent="0.25">
      <c r="A91" s="159"/>
    </row>
    <row r="92" spans="1:12" s="45" customFormat="1" ht="16.5" customHeight="1" x14ac:dyDescent="0.25">
      <c r="A92" s="167"/>
      <c r="B92" s="45" t="s">
        <v>19</v>
      </c>
    </row>
    <row r="93" spans="1:12" s="45" customFormat="1" ht="16.5" customHeight="1" x14ac:dyDescent="0.25">
      <c r="A93" s="167"/>
    </row>
    <row r="94" spans="1:12" s="45" customFormat="1" ht="16.5" customHeight="1" x14ac:dyDescent="0.25">
      <c r="A94" s="167"/>
      <c r="B94" s="45" t="s">
        <v>51</v>
      </c>
      <c r="C94" s="168"/>
      <c r="D94" s="168"/>
      <c r="E94" s="168"/>
      <c r="G94" s="45" t="s">
        <v>20</v>
      </c>
    </row>
    <row r="95" spans="1:12" s="31" customFormat="1" ht="16.5" customHeight="1" x14ac:dyDescent="0.25">
      <c r="A95" s="138"/>
      <c r="B95" s="160"/>
      <c r="C95" s="160"/>
      <c r="D95" s="160"/>
      <c r="E95" s="160"/>
      <c r="F95" s="160"/>
      <c r="G95" s="160"/>
      <c r="H95" s="160"/>
      <c r="I95" s="160"/>
      <c r="J95" s="160"/>
    </row>
    <row r="96" spans="1:12" s="31" customFormat="1" ht="16.5" customHeight="1" x14ac:dyDescent="0.25">
      <c r="A96" s="138"/>
      <c r="B96" s="160"/>
      <c r="C96" s="160"/>
      <c r="D96" s="160"/>
      <c r="E96" s="160"/>
      <c r="F96" s="160"/>
      <c r="G96" s="160"/>
      <c r="H96" s="160"/>
      <c r="I96" s="160"/>
      <c r="J96" s="160"/>
    </row>
    <row r="97" spans="1:10" s="31" customFormat="1" ht="16.5" customHeight="1" x14ac:dyDescent="0.25">
      <c r="A97" s="159" t="s">
        <v>202</v>
      </c>
      <c r="B97" s="159"/>
      <c r="C97" s="46"/>
      <c r="D97" s="46"/>
      <c r="E97" s="46"/>
      <c r="F97" s="46"/>
      <c r="G97" s="46"/>
      <c r="H97" s="46"/>
      <c r="I97" s="46"/>
      <c r="J97" s="46"/>
    </row>
    <row r="98" spans="1:10" s="31" customFormat="1" ht="16.5" customHeight="1" x14ac:dyDescent="0.25">
      <c r="A98" s="138"/>
    </row>
    <row r="99" spans="1:10" s="31" customFormat="1" ht="16.5" customHeight="1" x14ac:dyDescent="0.25">
      <c r="A99" s="138"/>
    </row>
    <row r="100" spans="1:10" s="31" customFormat="1" ht="16.5" customHeight="1" x14ac:dyDescent="0.25">
      <c r="A100" s="138"/>
    </row>
    <row r="101" spans="1:10" s="31" customFormat="1" ht="16.5" customHeight="1" x14ac:dyDescent="0.25">
      <c r="A101" s="138"/>
    </row>
    <row r="102" spans="1:10" s="31" customFormat="1" ht="16.5" customHeight="1" x14ac:dyDescent="0.25">
      <c r="A102" s="138"/>
    </row>
    <row r="103" spans="1:10" s="31" customFormat="1" ht="16.5" customHeight="1" x14ac:dyDescent="0.25">
      <c r="A103" s="138"/>
    </row>
    <row r="104" spans="1:10" s="31" customFormat="1" ht="16.5" customHeight="1" x14ac:dyDescent="0.25">
      <c r="A104" s="138"/>
    </row>
    <row r="105" spans="1:10" s="31" customFormat="1" ht="16.5" customHeight="1" x14ac:dyDescent="0.25">
      <c r="A105" s="138"/>
    </row>
    <row r="106" spans="1:10" s="31" customFormat="1" ht="16.5" customHeight="1" x14ac:dyDescent="0.25">
      <c r="A106" s="138"/>
    </row>
    <row r="107" spans="1:10" s="31" customFormat="1" ht="16.5" customHeight="1" x14ac:dyDescent="0.25">
      <c r="A107" s="138"/>
    </row>
    <row r="108" spans="1:10" s="31" customFormat="1" ht="16.5" customHeight="1" x14ac:dyDescent="0.25">
      <c r="A108" s="138"/>
    </row>
    <row r="109" spans="1:10" s="31" customFormat="1" ht="16.5" customHeight="1" x14ac:dyDescent="0.25">
      <c r="A109" s="138"/>
    </row>
    <row r="110" spans="1:10" s="31" customFormat="1" ht="16.5" customHeight="1" x14ac:dyDescent="0.25">
      <c r="A110" s="138"/>
    </row>
    <row r="111" spans="1:10" s="31" customFormat="1" ht="16.5" customHeight="1" x14ac:dyDescent="0.25">
      <c r="A111" s="138"/>
    </row>
    <row r="112" spans="1:10" s="31" customFormat="1" ht="16.5" customHeight="1" x14ac:dyDescent="0.25">
      <c r="A112" s="138"/>
    </row>
    <row r="113" spans="1:1" s="31" customFormat="1" ht="16.5" customHeight="1" x14ac:dyDescent="0.25">
      <c r="A113" s="138"/>
    </row>
    <row r="114" spans="1:1" s="31" customFormat="1" ht="16.5" customHeight="1" x14ac:dyDescent="0.25">
      <c r="A114" s="138"/>
    </row>
    <row r="115" spans="1:1" s="31" customFormat="1" ht="16.5" customHeight="1" x14ac:dyDescent="0.25">
      <c r="A115" s="138"/>
    </row>
    <row r="116" spans="1:1" s="31" customFormat="1" ht="16.5" customHeight="1" x14ac:dyDescent="0.25">
      <c r="A116" s="138"/>
    </row>
    <row r="117" spans="1:1" s="31" customFormat="1" ht="16.5" customHeight="1" x14ac:dyDescent="0.25">
      <c r="A117" s="138"/>
    </row>
    <row r="118" spans="1:1" s="31" customFormat="1" ht="16.5" customHeight="1" x14ac:dyDescent="0.25">
      <c r="A118" s="138"/>
    </row>
    <row r="119" spans="1:1" s="31" customFormat="1" ht="16.5" customHeight="1" x14ac:dyDescent="0.25">
      <c r="A119" s="138"/>
    </row>
    <row r="120" spans="1:1" s="31" customFormat="1" ht="16.5" customHeight="1" x14ac:dyDescent="0.25">
      <c r="A120" s="138"/>
    </row>
    <row r="121" spans="1:1" s="31" customFormat="1" ht="16.5" customHeight="1" x14ac:dyDescent="0.25">
      <c r="A121" s="138"/>
    </row>
    <row r="122" spans="1:1" s="31" customFormat="1" ht="16.5" customHeight="1" x14ac:dyDescent="0.25">
      <c r="A122" s="138"/>
    </row>
    <row r="123" spans="1:1" s="31" customFormat="1" ht="16.5" customHeight="1" x14ac:dyDescent="0.25">
      <c r="A123" s="138"/>
    </row>
    <row r="124" spans="1:1" s="31" customFormat="1" ht="16.5" customHeight="1" x14ac:dyDescent="0.25">
      <c r="A124" s="138"/>
    </row>
    <row r="125" spans="1:1" s="31" customFormat="1" ht="16.5" customHeight="1" x14ac:dyDescent="0.25">
      <c r="A125" s="138"/>
    </row>
    <row r="126" spans="1:1" s="31" customFormat="1" ht="16.5" customHeight="1" x14ac:dyDescent="0.25">
      <c r="A126" s="138"/>
    </row>
    <row r="127" spans="1:1" s="31" customFormat="1" ht="16.5" customHeight="1" x14ac:dyDescent="0.25">
      <c r="A127" s="138"/>
    </row>
    <row r="128" spans="1:1" s="31" customFormat="1" ht="16.5" customHeight="1" x14ac:dyDescent="0.25">
      <c r="A128" s="138"/>
    </row>
    <row r="129" spans="1:1" s="31" customFormat="1" ht="16.5" customHeight="1" x14ac:dyDescent="0.25">
      <c r="A129" s="138"/>
    </row>
    <row r="130" spans="1:1" s="31" customFormat="1" ht="16.5" customHeight="1" x14ac:dyDescent="0.25">
      <c r="A130" s="138"/>
    </row>
    <row r="131" spans="1:1" s="31" customFormat="1" ht="16.5" customHeight="1" x14ac:dyDescent="0.25">
      <c r="A131" s="138"/>
    </row>
    <row r="132" spans="1:1" s="31" customFormat="1" ht="16.5" customHeight="1" x14ac:dyDescent="0.25">
      <c r="A132" s="138"/>
    </row>
    <row r="133" spans="1:1" s="31" customFormat="1" ht="16.5" customHeight="1" x14ac:dyDescent="0.25">
      <c r="A133" s="138"/>
    </row>
    <row r="134" spans="1:1" s="31" customFormat="1" ht="16.5" customHeight="1" x14ac:dyDescent="0.25">
      <c r="A134" s="138"/>
    </row>
    <row r="135" spans="1:1" s="31" customFormat="1" ht="16.5" customHeight="1" x14ac:dyDescent="0.25">
      <c r="A135" s="138"/>
    </row>
    <row r="136" spans="1:1" s="31" customFormat="1" ht="16.5" customHeight="1" x14ac:dyDescent="0.25">
      <c r="A136" s="138"/>
    </row>
    <row r="137" spans="1:1" s="31" customFormat="1" ht="16.5" customHeight="1" x14ac:dyDescent="0.25">
      <c r="A137" s="138"/>
    </row>
    <row r="138" spans="1:1" s="31" customFormat="1" ht="16.5" customHeight="1" x14ac:dyDescent="0.25">
      <c r="A138" s="138"/>
    </row>
  </sheetData>
  <sheetProtection password="CC06" sheet="1" objects="1" scenarios="1" formatCells="0" formatColumns="0" formatRows="0" insertColumns="0" insertRows="0" autoFilter="0" pivotTables="0"/>
  <dataConsolidate/>
  <mergeCells count="22">
    <mergeCell ref="A1:M1"/>
    <mergeCell ref="D4:E4"/>
    <mergeCell ref="J4:K4"/>
    <mergeCell ref="D9:E9"/>
    <mergeCell ref="F9:G9"/>
    <mergeCell ref="I9:I10"/>
    <mergeCell ref="H9:H10"/>
    <mergeCell ref="C9:C10"/>
    <mergeCell ref="L9:L10"/>
    <mergeCell ref="C3:E3"/>
    <mergeCell ref="C5:E5"/>
    <mergeCell ref="C6:E6"/>
    <mergeCell ref="C66:C67"/>
    <mergeCell ref="K9:K10"/>
    <mergeCell ref="J66:J67"/>
    <mergeCell ref="K66:K67"/>
    <mergeCell ref="L66:L67"/>
    <mergeCell ref="D66:E66"/>
    <mergeCell ref="F66:G66"/>
    <mergeCell ref="H66:H67"/>
    <mergeCell ref="I66:I67"/>
    <mergeCell ref="J9:J10"/>
  </mergeCells>
  <dataValidations count="8">
    <dataValidation type="list" errorStyle="information" showInputMessage="1" errorTitle="Program" error="If Name of Program is not on the List, change cell format ..Data...Validation...Settings.._x000a_Allow... to Any Value_x000a_" promptTitle="Program not on the list?" prompt="Click and select the grant (preferred) or overwrite the cell if none is applicable" sqref="C4">
      <formula1>"-,Title III B,Title III C-1,Title III C-2,MOW Trust,Title III D,Title III E  FCSP,Title VII A,Title VII B, HICAP"</formula1>
    </dataValidation>
    <dataValidation type="list" allowBlank="1" sqref="J4:K4">
      <formula1>"July 1 2014-Sept 30 2014,July 1 2014-June 30 2015,Oct 1 2014-June 30 2015,July 1 2015-Sept 30 2015,July 1 2015-June 30 2016,Oct 1 2015-June 30 2016,July 1 2016-Sept 30 2016,July 1 2016-June 30 2017,Oct 1 2016-June 30 2017"</formula1>
    </dataValidation>
    <dataValidation type="list" allowBlank="1" sqref="L4">
      <formula1>"Funding Period A,Funding Period B,Funding Period C,Funding Period D,Funding Period E,(FY 14-15),(FY 15-16),(FY 16-17),(FY 17-18)"</formula1>
    </dataValidation>
    <dataValidation type="list" allowBlank="1" showInputMessage="1" sqref="I9:I10">
      <formula1>"-,COUNTY GENERAL FUND"</formula1>
    </dataValidation>
    <dataValidation type="list" allowBlank="1" showInputMessage="1" sqref="J9:J10">
      <formula1>"-,NSIP,IIIB OMB GF, HICAP FEDERAL SHIP"</formula1>
    </dataValidation>
    <dataValidation type="list" allowBlank="1" showInputMessage="1" sqref="K9:K10">
      <formula1>"-,SPECIAL NUTRITION FUND,SHFCPA,HI REIMB (STATE INS. FUND)"</formula1>
    </dataValidation>
    <dataValidation type="list" allowBlank="1" showInputMessage="1" sqref="L9:L10">
      <formula1>"-,OAA,SNFQAF,HI FUND (STATE HICAP)"</formula1>
    </dataValidation>
    <dataValidation type="list" errorStyle="information" allowBlank="1" showErrorMessage="1" errorTitle="Program" error="If Name of Program is not on the List, change cell format ..Data...Validation...Settings.._x000a_Allow... to Any Value_x000a_" promptTitle="Program not on the list?" prompt="You can overwrite the cell. Use next line (row 8) to show the contractor's program name" sqref="D4:E4">
      <formula1>"-,Adult Day Care,Transportation,Info&amp;Assist.,Legal Assist.,Senior Employment,Ombudsman Svcs,SHFCPA &amp; SNFQAF,Cong. Nutrition,Home Delivered Meals,Suppl. HDM,Dis. Prev. &amp; Health Promo,Information,Access,Support,Respite,Supplemental"</formula1>
    </dataValidation>
  </dataValidations>
  <pageMargins left="0.5" right="0" top="0.5" bottom="0.25" header="0.25" footer="0.25"/>
  <pageSetup scale="70" orientation="portrait" r:id="rId1"/>
  <rowBreaks count="1" manualBreakCount="1">
    <brk id="64" max="12"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125"/>
  <sheetViews>
    <sheetView workbookViewId="0"/>
  </sheetViews>
  <sheetFormatPr defaultColWidth="9" defaultRowHeight="13.2" x14ac:dyDescent="0.3"/>
  <cols>
    <col min="1" max="1" width="10" style="2" customWidth="1"/>
    <col min="2" max="2" width="11.59765625" style="2" customWidth="1"/>
    <col min="3" max="3" width="16" style="2" customWidth="1"/>
    <col min="4" max="4" width="85.69921875" style="9" customWidth="1"/>
    <col min="5" max="16384" width="9" style="2"/>
  </cols>
  <sheetData>
    <row r="1" spans="1:7" ht="13.8" x14ac:dyDescent="0.3">
      <c r="A1" s="179" t="s">
        <v>152</v>
      </c>
    </row>
    <row r="2" spans="1:7" x14ac:dyDescent="0.3">
      <c r="A2" s="8" t="s">
        <v>135</v>
      </c>
      <c r="B2" s="3"/>
      <c r="C2" s="215" t="s">
        <v>148</v>
      </c>
      <c r="D2" s="215"/>
    </row>
    <row r="3" spans="1:7" x14ac:dyDescent="0.3">
      <c r="A3" s="8"/>
      <c r="B3" s="5"/>
      <c r="C3" s="217" t="s">
        <v>188</v>
      </c>
      <c r="D3" s="217"/>
    </row>
    <row r="4" spans="1:7" ht="12.75" customHeight="1" x14ac:dyDescent="0.3">
      <c r="B4" s="5"/>
      <c r="C4" s="215" t="s">
        <v>124</v>
      </c>
      <c r="D4" s="215"/>
      <c r="E4" s="215"/>
      <c r="F4" s="215"/>
      <c r="G4" s="215"/>
    </row>
    <row r="5" spans="1:7" ht="28.5" customHeight="1" x14ac:dyDescent="0.3">
      <c r="B5" s="5"/>
      <c r="C5" s="215" t="s">
        <v>123</v>
      </c>
      <c r="D5" s="215"/>
    </row>
    <row r="7" spans="1:7" x14ac:dyDescent="0.3">
      <c r="A7" s="8" t="s">
        <v>45</v>
      </c>
      <c r="B7" s="4"/>
      <c r="C7" s="4"/>
    </row>
    <row r="8" spans="1:7" x14ac:dyDescent="0.3">
      <c r="A8" s="4" t="s">
        <v>46</v>
      </c>
      <c r="B8" s="2" t="s">
        <v>42</v>
      </c>
      <c r="C8" s="2" t="s">
        <v>48</v>
      </c>
    </row>
    <row r="9" spans="1:7" x14ac:dyDescent="0.3">
      <c r="B9" s="4"/>
      <c r="C9" s="2" t="s">
        <v>105</v>
      </c>
    </row>
    <row r="10" spans="1:7" ht="3" customHeight="1" x14ac:dyDescent="0.3">
      <c r="B10" s="4"/>
    </row>
    <row r="11" spans="1:7" ht="28.5" customHeight="1" x14ac:dyDescent="0.3">
      <c r="A11" s="4" t="s">
        <v>125</v>
      </c>
      <c r="B11" s="2" t="s">
        <v>50</v>
      </c>
      <c r="C11" s="215" t="s">
        <v>118</v>
      </c>
      <c r="D11" s="215"/>
    </row>
    <row r="12" spans="1:7" ht="12.75" customHeight="1" x14ac:dyDescent="0.3">
      <c r="C12" s="215" t="s">
        <v>44</v>
      </c>
      <c r="D12" s="215"/>
    </row>
    <row r="13" spans="1:7" ht="3" customHeight="1" x14ac:dyDescent="0.3"/>
    <row r="14" spans="1:7" ht="28.5" customHeight="1" x14ac:dyDescent="0.3">
      <c r="B14" s="2" t="s">
        <v>56</v>
      </c>
      <c r="C14" s="215" t="s">
        <v>199</v>
      </c>
      <c r="D14" s="215"/>
    </row>
    <row r="15" spans="1:7" ht="12.75" customHeight="1" x14ac:dyDescent="0.3">
      <c r="C15" s="215" t="s">
        <v>167</v>
      </c>
      <c r="D15" s="215"/>
    </row>
    <row r="16" spans="1:7" ht="3" customHeight="1" x14ac:dyDescent="0.3"/>
    <row r="17" spans="2:4" ht="28.5" customHeight="1" x14ac:dyDescent="0.3">
      <c r="B17" s="2" t="s">
        <v>62</v>
      </c>
      <c r="C17" s="215" t="s">
        <v>63</v>
      </c>
      <c r="D17" s="215"/>
    </row>
    <row r="18" spans="2:4" ht="3" customHeight="1" x14ac:dyDescent="0.3"/>
    <row r="19" spans="2:4" x14ac:dyDescent="0.3">
      <c r="B19" s="2" t="s">
        <v>138</v>
      </c>
      <c r="C19" s="2" t="s">
        <v>149</v>
      </c>
    </row>
    <row r="20" spans="2:4" ht="28.5" customHeight="1" x14ac:dyDescent="0.3">
      <c r="B20" s="2" t="s">
        <v>139</v>
      </c>
      <c r="C20" s="215" t="s">
        <v>169</v>
      </c>
      <c r="D20" s="215"/>
    </row>
    <row r="21" spans="2:4" ht="3" customHeight="1" x14ac:dyDescent="0.3"/>
    <row r="22" spans="2:4" ht="15.75" customHeight="1" x14ac:dyDescent="0.3">
      <c r="B22" s="2" t="s">
        <v>109</v>
      </c>
      <c r="C22" s="215" t="s">
        <v>112</v>
      </c>
      <c r="D22" s="215"/>
    </row>
    <row r="23" spans="2:4" x14ac:dyDescent="0.3">
      <c r="C23" s="217" t="s">
        <v>133</v>
      </c>
      <c r="D23" s="217"/>
    </row>
    <row r="24" spans="2:4" ht="15.75" customHeight="1" x14ac:dyDescent="0.3">
      <c r="C24" s="215" t="s">
        <v>134</v>
      </c>
      <c r="D24" s="215"/>
    </row>
    <row r="25" spans="2:4" ht="15.75" customHeight="1" x14ac:dyDescent="0.3">
      <c r="C25" s="215" t="s">
        <v>200</v>
      </c>
      <c r="D25" s="215"/>
    </row>
    <row r="26" spans="2:4" ht="15.75" customHeight="1" x14ac:dyDescent="0.3">
      <c r="C26" s="215" t="s">
        <v>201</v>
      </c>
      <c r="D26" s="215"/>
    </row>
    <row r="27" spans="2:4" ht="15.6" x14ac:dyDescent="0.3">
      <c r="C27" s="215" t="s">
        <v>197</v>
      </c>
      <c r="D27" s="216"/>
    </row>
    <row r="29" spans="2:4" ht="15.6" x14ac:dyDescent="0.3">
      <c r="C29" s="215" t="s">
        <v>195</v>
      </c>
      <c r="D29" s="216"/>
    </row>
    <row r="30" spans="2:4" ht="15.6" x14ac:dyDescent="0.3">
      <c r="C30" s="215" t="s">
        <v>196</v>
      </c>
      <c r="D30" s="216"/>
    </row>
    <row r="31" spans="2:4" ht="15.6" x14ac:dyDescent="0.3">
      <c r="C31" s="215" t="s">
        <v>194</v>
      </c>
      <c r="D31" s="216"/>
    </row>
    <row r="33" spans="2:4" ht="15.6" x14ac:dyDescent="0.3">
      <c r="C33" s="215" t="s">
        <v>198</v>
      </c>
      <c r="D33" s="216"/>
    </row>
    <row r="34" spans="2:4" ht="15.6" x14ac:dyDescent="0.3">
      <c r="C34" s="215"/>
      <c r="D34" s="216"/>
    </row>
    <row r="35" spans="2:4" ht="13.5" customHeight="1" x14ac:dyDescent="0.3">
      <c r="C35" s="215" t="s">
        <v>106</v>
      </c>
      <c r="D35" s="216"/>
    </row>
    <row r="36" spans="2:4" ht="13.5" customHeight="1" x14ac:dyDescent="0.3">
      <c r="C36" s="215" t="s">
        <v>108</v>
      </c>
      <c r="D36" s="216"/>
    </row>
    <row r="37" spans="2:4" ht="13.5" customHeight="1" x14ac:dyDescent="0.3">
      <c r="C37" s="215" t="s">
        <v>107</v>
      </c>
      <c r="D37" s="216"/>
    </row>
    <row r="38" spans="2:4" ht="13.5" customHeight="1" x14ac:dyDescent="0.3">
      <c r="C38" s="215" t="s">
        <v>157</v>
      </c>
      <c r="D38" s="216"/>
    </row>
    <row r="39" spans="2:4" ht="13.5" customHeight="1" x14ac:dyDescent="0.3">
      <c r="C39" s="215" t="s">
        <v>117</v>
      </c>
      <c r="D39" s="216"/>
    </row>
    <row r="40" spans="2:4" ht="3" customHeight="1" x14ac:dyDescent="0.3"/>
    <row r="41" spans="2:4" x14ac:dyDescent="0.3">
      <c r="B41" s="2" t="s">
        <v>119</v>
      </c>
      <c r="C41" s="215" t="s">
        <v>122</v>
      </c>
      <c r="D41" s="215"/>
    </row>
    <row r="42" spans="2:4" x14ac:dyDescent="0.3">
      <c r="B42" s="1"/>
      <c r="C42" s="215" t="s">
        <v>168</v>
      </c>
      <c r="D42" s="215"/>
    </row>
    <row r="43" spans="2:4" ht="25.5" customHeight="1" x14ac:dyDescent="0.3">
      <c r="B43" s="1"/>
      <c r="C43" s="215" t="s">
        <v>181</v>
      </c>
      <c r="D43" s="215"/>
    </row>
    <row r="44" spans="2:4" ht="25.5" customHeight="1" x14ac:dyDescent="0.3">
      <c r="B44" s="1"/>
      <c r="C44" s="215" t="s">
        <v>158</v>
      </c>
      <c r="D44" s="215"/>
    </row>
    <row r="45" spans="2:4" x14ac:dyDescent="0.3">
      <c r="B45" s="1"/>
      <c r="C45" s="215" t="s">
        <v>120</v>
      </c>
      <c r="D45" s="215"/>
    </row>
    <row r="46" spans="2:4" ht="29.25" customHeight="1" x14ac:dyDescent="0.3">
      <c r="B46" s="6"/>
      <c r="C46" s="215" t="s">
        <v>121</v>
      </c>
      <c r="D46" s="215"/>
    </row>
    <row r="47" spans="2:4" ht="3" customHeight="1" x14ac:dyDescent="0.3">
      <c r="B47" s="6"/>
    </row>
    <row r="48" spans="2:4" ht="26.4" x14ac:dyDescent="0.3">
      <c r="B48" s="6"/>
      <c r="C48" s="5" t="s">
        <v>142</v>
      </c>
      <c r="D48" s="9" t="s">
        <v>176</v>
      </c>
    </row>
    <row r="49" spans="1:4" ht="26.4" x14ac:dyDescent="0.3">
      <c r="B49" s="177"/>
      <c r="C49" s="5"/>
      <c r="D49" s="176" t="s">
        <v>177</v>
      </c>
    </row>
    <row r="50" spans="1:4" x14ac:dyDescent="0.3">
      <c r="B50" s="177"/>
      <c r="C50" s="5"/>
      <c r="D50" s="176" t="s">
        <v>180</v>
      </c>
    </row>
    <row r="51" spans="1:4" x14ac:dyDescent="0.3">
      <c r="B51" s="177"/>
      <c r="C51" s="5"/>
      <c r="D51" s="176" t="s">
        <v>179</v>
      </c>
    </row>
    <row r="52" spans="1:4" x14ac:dyDescent="0.3">
      <c r="B52" s="6"/>
      <c r="D52" s="9" t="s">
        <v>53</v>
      </c>
    </row>
    <row r="53" spans="1:4" x14ac:dyDescent="0.3">
      <c r="B53" s="6"/>
      <c r="D53" s="178" t="s">
        <v>128</v>
      </c>
    </row>
    <row r="54" spans="1:4" x14ac:dyDescent="0.3">
      <c r="B54" s="6"/>
      <c r="C54" s="5" t="s">
        <v>143</v>
      </c>
      <c r="D54" s="9" t="s">
        <v>141</v>
      </c>
    </row>
    <row r="55" spans="1:4" ht="26.4" x14ac:dyDescent="0.3">
      <c r="B55" s="6"/>
      <c r="C55" s="5" t="s">
        <v>144</v>
      </c>
      <c r="D55" s="9" t="s">
        <v>159</v>
      </c>
    </row>
    <row r="56" spans="1:4" x14ac:dyDescent="0.3">
      <c r="B56" s="177"/>
      <c r="C56" s="5"/>
      <c r="D56" s="176" t="s">
        <v>178</v>
      </c>
    </row>
    <row r="57" spans="1:4" ht="39.6" x14ac:dyDescent="0.3">
      <c r="C57" s="2" t="s">
        <v>172</v>
      </c>
      <c r="D57" s="9" t="s">
        <v>175</v>
      </c>
    </row>
    <row r="58" spans="1:4" ht="52.8" x14ac:dyDescent="0.3">
      <c r="C58" s="5" t="s">
        <v>161</v>
      </c>
      <c r="D58" s="9" t="s">
        <v>190</v>
      </c>
    </row>
    <row r="59" spans="1:4" ht="12.75" customHeight="1" x14ac:dyDescent="0.3">
      <c r="C59" s="5" t="s">
        <v>145</v>
      </c>
      <c r="D59" s="9" t="s">
        <v>173</v>
      </c>
    </row>
    <row r="60" spans="1:4" x14ac:dyDescent="0.3">
      <c r="D60" s="178" t="s">
        <v>184</v>
      </c>
    </row>
    <row r="61" spans="1:4" ht="26.4" x14ac:dyDescent="0.3">
      <c r="C61" s="5" t="s">
        <v>160</v>
      </c>
      <c r="D61" s="9" t="s">
        <v>129</v>
      </c>
    </row>
    <row r="62" spans="1:4" ht="26.4" x14ac:dyDescent="0.3">
      <c r="D62" s="9" t="s">
        <v>130</v>
      </c>
    </row>
    <row r="63" spans="1:4" ht="3" customHeight="1" x14ac:dyDescent="0.3"/>
    <row r="64" spans="1:4" ht="39.6" x14ac:dyDescent="0.3">
      <c r="A64" s="4" t="s">
        <v>140</v>
      </c>
      <c r="B64" s="1"/>
      <c r="C64" s="5" t="s">
        <v>146</v>
      </c>
      <c r="D64" s="9" t="s">
        <v>52</v>
      </c>
    </row>
    <row r="65" spans="2:4" ht="66" x14ac:dyDescent="0.3">
      <c r="B65" s="6"/>
      <c r="D65" s="9" t="s">
        <v>186</v>
      </c>
    </row>
    <row r="66" spans="2:4" x14ac:dyDescent="0.3">
      <c r="B66" s="175"/>
      <c r="D66" s="174" t="s">
        <v>174</v>
      </c>
    </row>
    <row r="67" spans="2:4" ht="39.6" x14ac:dyDescent="0.3">
      <c r="B67" s="177"/>
      <c r="D67" s="176" t="s">
        <v>182</v>
      </c>
    </row>
    <row r="68" spans="2:4" ht="26.4" x14ac:dyDescent="0.3">
      <c r="B68" s="6"/>
      <c r="D68" s="9" t="s">
        <v>57</v>
      </c>
    </row>
    <row r="69" spans="2:4" ht="26.4" x14ac:dyDescent="0.3">
      <c r="B69" s="166"/>
      <c r="D69" s="165" t="s">
        <v>187</v>
      </c>
    </row>
    <row r="70" spans="2:4" x14ac:dyDescent="0.3">
      <c r="D70" s="178" t="s">
        <v>185</v>
      </c>
    </row>
    <row r="71" spans="2:4" ht="3" customHeight="1" x14ac:dyDescent="0.3">
      <c r="B71" s="6"/>
    </row>
    <row r="72" spans="2:4" ht="66" x14ac:dyDescent="0.3">
      <c r="B72" s="6"/>
      <c r="C72" s="5" t="s">
        <v>147</v>
      </c>
      <c r="D72" s="9" t="s">
        <v>183</v>
      </c>
    </row>
    <row r="73" spans="2:4" ht="3" customHeight="1" x14ac:dyDescent="0.3">
      <c r="B73" s="6"/>
    </row>
    <row r="74" spans="2:4" x14ac:dyDescent="0.3">
      <c r="B74" s="6"/>
      <c r="C74" s="5" t="s">
        <v>126</v>
      </c>
      <c r="D74" s="9" t="s">
        <v>131</v>
      </c>
    </row>
    <row r="75" spans="2:4" ht="3" customHeight="1" x14ac:dyDescent="0.3">
      <c r="B75" s="6"/>
      <c r="C75" s="5"/>
    </row>
    <row r="76" spans="2:4" ht="15.75" customHeight="1" x14ac:dyDescent="0.3">
      <c r="B76" s="2" t="s">
        <v>43</v>
      </c>
      <c r="C76" s="215" t="s">
        <v>162</v>
      </c>
      <c r="D76" s="215"/>
    </row>
    <row r="77" spans="2:4" ht="3" customHeight="1" x14ac:dyDescent="0.3"/>
    <row r="78" spans="2:4" ht="39.6" x14ac:dyDescent="0.3">
      <c r="C78" s="2" t="s">
        <v>47</v>
      </c>
      <c r="D78" s="9" t="s">
        <v>49</v>
      </c>
    </row>
    <row r="79" spans="2:4" ht="3" customHeight="1" x14ac:dyDescent="0.3"/>
    <row r="80" spans="2:4" ht="15.75" customHeight="1" x14ac:dyDescent="0.3">
      <c r="B80" s="2" t="s">
        <v>38</v>
      </c>
      <c r="C80" s="215" t="s">
        <v>165</v>
      </c>
      <c r="D80" s="215"/>
    </row>
    <row r="81" spans="1:2" ht="3.75" customHeight="1" x14ac:dyDescent="0.3">
      <c r="B81" s="6"/>
    </row>
    <row r="82" spans="1:2" x14ac:dyDescent="0.3">
      <c r="A82" s="2" t="s">
        <v>136</v>
      </c>
      <c r="B82" s="6" t="s">
        <v>114</v>
      </c>
    </row>
    <row r="83" spans="1:2" x14ac:dyDescent="0.3">
      <c r="B83" s="6" t="s">
        <v>115</v>
      </c>
    </row>
    <row r="84" spans="1:2" x14ac:dyDescent="0.3">
      <c r="B84" s="6"/>
    </row>
    <row r="85" spans="1:2" x14ac:dyDescent="0.3">
      <c r="B85" s="6"/>
    </row>
    <row r="86" spans="1:2" x14ac:dyDescent="0.3">
      <c r="B86" s="6"/>
    </row>
    <row r="87" spans="1:2" x14ac:dyDescent="0.3">
      <c r="B87" s="6"/>
    </row>
    <row r="88" spans="1:2" x14ac:dyDescent="0.3">
      <c r="B88" s="6"/>
    </row>
    <row r="89" spans="1:2" x14ac:dyDescent="0.3">
      <c r="B89" s="6"/>
    </row>
    <row r="90" spans="1:2" x14ac:dyDescent="0.3">
      <c r="B90" s="6"/>
    </row>
    <row r="91" spans="1:2" x14ac:dyDescent="0.3">
      <c r="B91" s="6"/>
    </row>
    <row r="92" spans="1:2" x14ac:dyDescent="0.3">
      <c r="B92" s="6"/>
    </row>
    <row r="93" spans="1:2" x14ac:dyDescent="0.3">
      <c r="B93" s="6"/>
    </row>
    <row r="94" spans="1:2" x14ac:dyDescent="0.3">
      <c r="B94" s="6"/>
    </row>
    <row r="95" spans="1:2" x14ac:dyDescent="0.3">
      <c r="B95" s="6"/>
    </row>
    <row r="96" spans="1:2" x14ac:dyDescent="0.3">
      <c r="B96" s="6"/>
    </row>
    <row r="97" spans="1:4" x14ac:dyDescent="0.3">
      <c r="B97" s="6" t="s">
        <v>132</v>
      </c>
    </row>
    <row r="98" spans="1:4" x14ac:dyDescent="0.3">
      <c r="B98" s="6" t="s">
        <v>137</v>
      </c>
    </row>
    <row r="99" spans="1:4" x14ac:dyDescent="0.3">
      <c r="B99" s="6"/>
    </row>
    <row r="100" spans="1:4" ht="12.75" customHeight="1" x14ac:dyDescent="0.3">
      <c r="A100" s="1" t="s">
        <v>54</v>
      </c>
      <c r="B100" s="6"/>
    </row>
    <row r="101" spans="1:4" ht="69.75" customHeight="1" x14ac:dyDescent="0.3">
      <c r="A101" s="215" t="s">
        <v>55</v>
      </c>
      <c r="B101" s="215"/>
      <c r="C101" s="215"/>
      <c r="D101" s="215"/>
    </row>
    <row r="103" spans="1:4" x14ac:dyDescent="0.3">
      <c r="A103" s="1" t="s">
        <v>39</v>
      </c>
    </row>
    <row r="104" spans="1:4" ht="28.5" customHeight="1" x14ac:dyDescent="0.3">
      <c r="A104" s="7" t="s">
        <v>40</v>
      </c>
      <c r="B104" s="215" t="s">
        <v>171</v>
      </c>
      <c r="C104" s="215"/>
      <c r="D104" s="215"/>
    </row>
    <row r="105" spans="1:4" ht="28.5" customHeight="1" x14ac:dyDescent="0.3">
      <c r="A105" s="7" t="s">
        <v>40</v>
      </c>
      <c r="B105" s="215" t="s">
        <v>191</v>
      </c>
      <c r="C105" s="215"/>
      <c r="D105" s="215"/>
    </row>
    <row r="106" spans="1:4" x14ac:dyDescent="0.3">
      <c r="A106" s="7" t="s">
        <v>40</v>
      </c>
      <c r="B106" s="2" t="s">
        <v>41</v>
      </c>
    </row>
    <row r="107" spans="1:4" ht="38.25" customHeight="1" x14ac:dyDescent="0.3">
      <c r="A107" s="7" t="s">
        <v>40</v>
      </c>
      <c r="B107" s="215" t="s">
        <v>189</v>
      </c>
      <c r="C107" s="215"/>
      <c r="D107" s="215"/>
    </row>
    <row r="108" spans="1:4" ht="28.5" customHeight="1" x14ac:dyDescent="0.3">
      <c r="A108" s="7" t="s">
        <v>40</v>
      </c>
      <c r="B108" s="215" t="s">
        <v>193</v>
      </c>
      <c r="C108" s="215"/>
      <c r="D108" s="215"/>
    </row>
    <row r="109" spans="1:4" x14ac:dyDescent="0.3">
      <c r="A109" s="7" t="s">
        <v>40</v>
      </c>
      <c r="B109" s="2" t="s">
        <v>116</v>
      </c>
      <c r="C109" s="9"/>
    </row>
    <row r="110" spans="1:4" ht="28.5" customHeight="1" x14ac:dyDescent="0.3">
      <c r="A110" s="7" t="s">
        <v>40</v>
      </c>
      <c r="B110" s="215" t="s">
        <v>192</v>
      </c>
      <c r="C110" s="215"/>
      <c r="D110" s="215"/>
    </row>
    <row r="111" spans="1:4" x14ac:dyDescent="0.3">
      <c r="A111" s="7"/>
    </row>
    <row r="112" spans="1:4" x14ac:dyDescent="0.3">
      <c r="A112" s="14" t="s">
        <v>58</v>
      </c>
      <c r="B112" s="14"/>
      <c r="C112" s="14"/>
      <c r="D112" s="15"/>
    </row>
    <row r="113" spans="1:4" x14ac:dyDescent="0.3">
      <c r="A113" s="18" t="s">
        <v>60</v>
      </c>
      <c r="B113" s="18"/>
      <c r="C113" s="18"/>
      <c r="D113" s="19"/>
    </row>
    <row r="114" spans="1:4" x14ac:dyDescent="0.3">
      <c r="A114" s="20">
        <v>42221</v>
      </c>
      <c r="B114" s="218" t="s">
        <v>59</v>
      </c>
      <c r="C114" s="218"/>
      <c r="D114" s="218"/>
    </row>
    <row r="115" spans="1:4" x14ac:dyDescent="0.3">
      <c r="A115" s="20"/>
      <c r="B115" s="218"/>
      <c r="C115" s="218"/>
      <c r="D115" s="218"/>
    </row>
    <row r="116" spans="1:4" x14ac:dyDescent="0.3">
      <c r="A116" s="26"/>
      <c r="B116" s="218"/>
      <c r="C116" s="218"/>
      <c r="D116" s="218"/>
    </row>
    <row r="117" spans="1:4" x14ac:dyDescent="0.3">
      <c r="A117" s="26"/>
      <c r="B117" s="218"/>
      <c r="C117" s="218"/>
      <c r="D117" s="218"/>
    </row>
    <row r="118" spans="1:4" x14ac:dyDescent="0.3">
      <c r="A118" s="20"/>
      <c r="B118" s="218"/>
      <c r="C118" s="218"/>
      <c r="D118" s="218"/>
    </row>
    <row r="119" spans="1:4" ht="12.75" customHeight="1" x14ac:dyDescent="0.3">
      <c r="A119" s="27"/>
      <c r="B119" s="219"/>
      <c r="C119" s="219"/>
      <c r="D119" s="219"/>
    </row>
    <row r="120" spans="1:4" x14ac:dyDescent="0.3">
      <c r="A120" s="18"/>
      <c r="B120" s="218"/>
      <c r="C120" s="218"/>
      <c r="D120" s="218"/>
    </row>
    <row r="121" spans="1:4" x14ac:dyDescent="0.3">
      <c r="A121" s="18"/>
      <c r="B121" s="18"/>
      <c r="C121" s="18"/>
      <c r="D121" s="19"/>
    </row>
    <row r="122" spans="1:4" x14ac:dyDescent="0.3">
      <c r="A122" s="14"/>
      <c r="B122" s="14"/>
      <c r="C122" s="14"/>
      <c r="D122" s="15"/>
    </row>
    <row r="123" spans="1:4" x14ac:dyDescent="0.3">
      <c r="A123" s="16"/>
      <c r="B123" s="16"/>
      <c r="C123" s="16"/>
      <c r="D123" s="17"/>
    </row>
    <row r="124" spans="1:4" x14ac:dyDescent="0.3">
      <c r="A124" s="16"/>
      <c r="B124" s="16"/>
      <c r="C124" s="16"/>
      <c r="D124" s="17"/>
    </row>
    <row r="125" spans="1:4" x14ac:dyDescent="0.3">
      <c r="A125" s="16"/>
      <c r="B125" s="16"/>
      <c r="C125" s="16"/>
      <c r="D125" s="17"/>
    </row>
  </sheetData>
  <mergeCells count="48">
    <mergeCell ref="B105:D105"/>
    <mergeCell ref="B104:D104"/>
    <mergeCell ref="C30:D30"/>
    <mergeCell ref="C31:D31"/>
    <mergeCell ref="C46:D46"/>
    <mergeCell ref="C42:D42"/>
    <mergeCell ref="C36:D36"/>
    <mergeCell ref="C35:D35"/>
    <mergeCell ref="C33:D33"/>
    <mergeCell ref="B119:D119"/>
    <mergeCell ref="B120:D120"/>
    <mergeCell ref="E4:G4"/>
    <mergeCell ref="B108:D108"/>
    <mergeCell ref="B107:D107"/>
    <mergeCell ref="B115:D115"/>
    <mergeCell ref="C11:D11"/>
    <mergeCell ref="C12:D12"/>
    <mergeCell ref="A101:D101"/>
    <mergeCell ref="C34:D34"/>
    <mergeCell ref="C44:D44"/>
    <mergeCell ref="C45:D45"/>
    <mergeCell ref="B117:D117"/>
    <mergeCell ref="B118:D118"/>
    <mergeCell ref="C27:D27"/>
    <mergeCell ref="C37:D37"/>
    <mergeCell ref="B116:D116"/>
    <mergeCell ref="C14:D14"/>
    <mergeCell ref="C15:D15"/>
    <mergeCell ref="C41:D41"/>
    <mergeCell ref="C43:D43"/>
    <mergeCell ref="C38:D38"/>
    <mergeCell ref="C39:D39"/>
    <mergeCell ref="B114:D114"/>
    <mergeCell ref="C17:D17"/>
    <mergeCell ref="C22:D22"/>
    <mergeCell ref="C24:D24"/>
    <mergeCell ref="C25:D25"/>
    <mergeCell ref="C26:D26"/>
    <mergeCell ref="C80:D80"/>
    <mergeCell ref="C76:D76"/>
    <mergeCell ref="B110:D110"/>
    <mergeCell ref="C29:D29"/>
    <mergeCell ref="C2:D2"/>
    <mergeCell ref="C4:D4"/>
    <mergeCell ref="C5:D5"/>
    <mergeCell ref="C20:D20"/>
    <mergeCell ref="C3:D3"/>
    <mergeCell ref="C23:D23"/>
  </mergeCells>
  <pageMargins left="0.5" right="0" top="0.5" bottom="0.25" header="0.25" footer="0.25"/>
  <pageSetup scale="75" orientation="portrait" r:id="rId1"/>
  <rowBreaks count="2" manualBreakCount="2">
    <brk id="63" max="3" man="1"/>
    <brk id="1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Cover Sheet</vt:lpstr>
      <vt:lpstr>Budget</vt:lpstr>
      <vt:lpstr>Guidance</vt:lpstr>
      <vt:lpstr>Budget!Print_Area</vt:lpstr>
      <vt:lpstr>'Cover Sheet'!Print_Area</vt:lpstr>
      <vt:lpstr>Guidance!Print_Area</vt:lpstr>
      <vt:lpstr>Budget!Print_Titles</vt:lpstr>
    </vt:vector>
  </TitlesOfParts>
  <Company>San Mateo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SMC</dc:creator>
  <cp:lastModifiedBy>Michelle Makino</cp:lastModifiedBy>
  <cp:lastPrinted>2015-08-04T16:22:19Z</cp:lastPrinted>
  <dcterms:created xsi:type="dcterms:W3CDTF">2000-12-14T17:26:42Z</dcterms:created>
  <dcterms:modified xsi:type="dcterms:W3CDTF">2016-08-03T14:59:50Z</dcterms:modified>
</cp:coreProperties>
</file>